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bkarademir.29MAYIS\Desktop\"/>
    </mc:Choice>
  </mc:AlternateContent>
  <xr:revisionPtr revIDLastSave="0" documentId="8_{496972C0-87D3-4EC6-889A-723AADBBD339}" xr6:coauthVersionLast="36" xr6:coauthVersionMax="36" xr10:uidLastSave="{00000000-0000-0000-0000-000000000000}"/>
  <bookViews>
    <workbookView xWindow="0" yWindow="0" windowWidth="15345" windowHeight="5070" xr2:uid="{00000000-000D-0000-FFFF-FFFF00000000}"/>
  </bookViews>
  <sheets>
    <sheet name="Başvurular - Sonuçlar Tam Liste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7" l="1"/>
  <c r="L4" i="7"/>
  <c r="N4" i="7" s="1"/>
  <c r="M8" i="7" l="1"/>
  <c r="L8" i="7"/>
  <c r="N8" i="7" s="1"/>
  <c r="M7" i="7"/>
  <c r="L7" i="7"/>
  <c r="N7" i="7" s="1"/>
  <c r="M5" i="7" l="1"/>
  <c r="L5" i="7"/>
  <c r="N5" i="7" l="1"/>
  <c r="M3" i="7"/>
  <c r="L3" i="7"/>
  <c r="M6" i="7"/>
  <c r="L6" i="7"/>
  <c r="K6" i="7"/>
  <c r="N3" i="7" l="1"/>
  <c r="N6" i="7"/>
</calcChain>
</file>

<file path=xl/sharedStrings.xml><?xml version="1.0" encoding="utf-8"?>
<sst xmlns="http://schemas.openxmlformats.org/spreadsheetml/2006/main" count="65" uniqueCount="47">
  <si>
    <t xml:space="preserve">Adı </t>
  </si>
  <si>
    <t>Soyadı</t>
  </si>
  <si>
    <t>Bölümü</t>
  </si>
  <si>
    <t>GNO 100'lük Sistem 
Eşdeğerliği</t>
  </si>
  <si>
    <t>Sıra No.</t>
  </si>
  <si>
    <t>Öğrenci No.</t>
  </si>
  <si>
    <t>Yerleştirme 
Puanı</t>
  </si>
  <si>
    <t>Hayır</t>
  </si>
  <si>
    <t>Daha Önce 
Faydalandı</t>
  </si>
  <si>
    <t>GNO/2</t>
  </si>
  <si>
    <t>Dil/2</t>
  </si>
  <si>
    <t>Ek Puan veya Kesinti
Gerekçesi</t>
  </si>
  <si>
    <t>Ek Puan veya Kesinti 
Miktarı</t>
  </si>
  <si>
    <t>İ. Yeterlik
Sınavı
Skoru</t>
  </si>
  <si>
    <t>Öğrenim
Hareketliliği</t>
  </si>
  <si>
    <t>İNGİLİZCE MÜTERCİM TERCÜMANLIK</t>
  </si>
  <si>
    <t>Kabul Mektubu Sunma</t>
  </si>
  <si>
    <t>İngilizce Yeterlik Sınavından en az 70 puan alamayan öğrenciler değerlendirmeye alınamamış olup, sınava mazeretsiz girmeyen öğrencilerden daha sonraki Erasmus hareketliliği başvurularında toplam puandan "-5 puan" kesilecektir.</t>
  </si>
  <si>
    <t>Staj Hareketliliği</t>
  </si>
  <si>
    <t>PSİKOLOJİ</t>
  </si>
  <si>
    <t>10520017</t>
  </si>
  <si>
    <t>10620037</t>
  </si>
  <si>
    <t>10520012</t>
  </si>
  <si>
    <t>BİLGİ VE BELGE YÖNETİMİ</t>
  </si>
  <si>
    <t>40120009</t>
  </si>
  <si>
    <t>FELSEFE VE DİN BİLİMLERİ/Y.L.</t>
  </si>
  <si>
    <t>202122YL12</t>
  </si>
  <si>
    <t>10520030</t>
  </si>
  <si>
    <t>Kabul Mektubu Sunma(Kabul mektubu geçersiz, tarih hatalı)- Aynı Proje Türünde Hareketliliğe Katılma</t>
  </si>
  <si>
    <t>AY**</t>
  </si>
  <si>
    <t>PE**</t>
  </si>
  <si>
    <t>ER**</t>
  </si>
  <si>
    <t>BE**</t>
  </si>
  <si>
    <t>Kazanamadı</t>
  </si>
  <si>
    <t>0 Hibeli'</t>
  </si>
  <si>
    <t>1 Yedek</t>
  </si>
  <si>
    <t>Asil</t>
  </si>
  <si>
    <t>Başvuru Sonucu</t>
  </si>
  <si>
    <t xml:space="preserve">2024 - 2025 ERASMUS+ ÖĞRENCİ STAJ HAREKETLİLİĞİ BAŞVURU  SONUÇLARI </t>
  </si>
  <si>
    <t>BI**</t>
  </si>
  <si>
    <t>MD MO**</t>
  </si>
  <si>
    <t>Mİ**</t>
  </si>
  <si>
    <t>DO**</t>
  </si>
  <si>
    <t>AT**</t>
  </si>
  <si>
    <t>Çİ**</t>
  </si>
  <si>
    <t>SE* NU**</t>
  </si>
  <si>
    <t>ED**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</si>
</sst>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\ _₺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name val="Calibri"/>
      <family val="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2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1" applyNumberFormat="1" applyFont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9" fontId="11" fillId="0" borderId="1" xfId="5" applyNumberFormat="1" applyFont="1" applyBorder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1" fillId="0" borderId="1" xfId="5" applyFont="1" applyBorder="1"/>
    <xf numFmtId="2" fontId="13" fillId="0" borderId="1" xfId="5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</cellXfs>
  <cellStyles count="6">
    <cellStyle name="Normal" xfId="0" builtinId="0"/>
    <cellStyle name="Normal 2" xfId="2" xr:uid="{00000000-0005-0000-0000-000002000000}"/>
    <cellStyle name="Normal 3" xfId="3" xr:uid="{00000000-0005-0000-0000-000030000000}"/>
    <cellStyle name="Normal 3 2" xfId="5" xr:uid="{00000000-0005-0000-0000-000030000000}"/>
    <cellStyle name="Virgül" xfId="1" builtinId="3"/>
    <cellStyle name="Virgül 2" xfId="4" xr:uid="{00000000-0005-0000-0000-000032000000}"/>
  </cellStyles>
  <dxfs count="20">
    <dxf>
      <font>
        <b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00DC5E-5C67-4F9F-9FA5-0660EEBA4F33}" name="Tablo22326" displayName="Tablo22326" ref="A2:O8" totalsRowShown="0" headerRowDxfId="19" dataDxfId="17" headerRowBorderDxfId="18" tableBorderDxfId="16" totalsRowBorderDxfId="15">
  <tableColumns count="15">
    <tableColumn id="1" xr3:uid="{CF1054DA-C8E6-41DF-8281-5637AD703937}" name="Sıra No." dataDxfId="14"/>
    <tableColumn id="2" xr3:uid="{FCFEEC68-9D68-4F87-B4BE-1F581F09F21A}" name="Öğrenci No." dataDxfId="13"/>
    <tableColumn id="3" xr3:uid="{80F92549-F058-4EBC-B949-54A702FC8BB0}" name="Adı " dataDxfId="12"/>
    <tableColumn id="4" xr3:uid="{EFE98B69-8508-447C-BAAC-15720438ADE7}" name="Soyadı" dataDxfId="11"/>
    <tableColumn id="6" xr3:uid="{E9C91097-2FC0-432C-A162-4461FB5EAEDE}" name="Bölümü" dataDxfId="10"/>
    <tableColumn id="14" xr3:uid="{C2A86CE5-C7BD-492E-8097-A4BAB2A68413}" name="Öğrenim_x000a_Hareketliliği" dataDxfId="9"/>
    <tableColumn id="9" xr3:uid="{DDF92F30-C026-4A63-82E1-4A23035429A7}" name="GNO 100'lük Sistem _x000a_Eşdeğerliği" dataDxfId="8" dataCellStyle="Virgül"/>
    <tableColumn id="8" xr3:uid="{3DAA4B85-C144-41E2-B7DC-4FAD413BAFE9}" name="İ. Yeterlik_x000a_Sınavı_x000a_Skoru" dataDxfId="7"/>
    <tableColumn id="15" xr3:uid="{AA9E1A9A-857C-4FD5-A007-CB511E4E379C}" name="Daha Önce _x000a_Faydalandı" dataDxfId="6"/>
    <tableColumn id="19" xr3:uid="{6A083192-1D7C-4AB5-9073-064872FCFDAA}" name="Ek Puan veya Kesinti_x000a_Gerekçesi" dataDxfId="5"/>
    <tableColumn id="20" xr3:uid="{DBE098BB-6AEF-4F16-8C16-79426BED4F97}" name="Ek Puan veya Kesinti _x000a_Miktarı" dataDxfId="4"/>
    <tableColumn id="11" xr3:uid="{540E7A20-008B-4695-B417-84B6B82E7B8C}" name="GNO/2" dataDxfId="3">
      <calculatedColumnFormula>Tablo22326[[#This Row],[GNO 100''lük Sistem 
Eşdeğerliği]]/2</calculatedColumnFormula>
    </tableColumn>
    <tableColumn id="18" xr3:uid="{C3E1CA38-F268-4867-AAD7-720C2A23485E}" name="Dil/2" dataDxfId="2">
      <calculatedColumnFormula>Tablo22326[[#This Row],[İ. Yeterlik
Sınavı
Skoru]]/2</calculatedColumnFormula>
    </tableColumn>
    <tableColumn id="17" xr3:uid="{49578923-84B7-412B-8DAE-7DD0F37EE5FA}" name="Yerleştirme _x000a_Puanı" dataDxfId="1">
      <calculatedColumnFormula>SUM(Tablo22326[[#This Row],[Ek Puan veya Kesinti 
Miktarı]:[Dil/2]])</calculatedColumnFormula>
    </tableColumn>
    <tableColumn id="10" xr3:uid="{09200AA4-4CE4-4851-955C-368EAAB12BFF}" name="Başvuru Sonucu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9596-B9F7-4E03-85DC-1C6120BC1943}">
  <sheetPr>
    <pageSetUpPr fitToPage="1"/>
  </sheetPr>
  <dimension ref="A1:R10"/>
  <sheetViews>
    <sheetView tabSelected="1" zoomScale="70" zoomScaleNormal="70" workbookViewId="0">
      <pane xSplit="7" ySplit="2" topLeftCell="H3" activePane="bottomRight" state="frozen"/>
      <selection pane="topRight" activeCell="I1" sqref="I1"/>
      <selection pane="bottomLeft" activeCell="A3" sqref="A3"/>
      <selection pane="bottomRight" activeCell="O10" sqref="O10"/>
    </sheetView>
  </sheetViews>
  <sheetFormatPr defaultColWidth="11" defaultRowHeight="15.75" x14ac:dyDescent="0.25"/>
  <cols>
    <col min="1" max="1" width="5.125" style="12" bestFit="1" customWidth="1"/>
    <col min="2" max="2" width="12.5" style="13" bestFit="1" customWidth="1"/>
    <col min="3" max="3" width="16.75" style="14" customWidth="1"/>
    <col min="4" max="4" width="17.625" style="14" customWidth="1"/>
    <col min="5" max="5" width="22.625" style="14" customWidth="1"/>
    <col min="6" max="6" width="12" style="14" customWidth="1"/>
    <col min="7" max="7" width="14.75" style="15" customWidth="1"/>
    <col min="8" max="8" width="11.125" style="16" customWidth="1"/>
    <col min="9" max="9" width="11.625" style="17" customWidth="1"/>
    <col min="10" max="10" width="31.25" style="17" customWidth="1"/>
    <col min="11" max="11" width="9" style="17" customWidth="1"/>
    <col min="12" max="12" width="7.625" style="14" customWidth="1"/>
    <col min="13" max="13" width="9.375" style="14" customWidth="1"/>
    <col min="14" max="14" width="12.5" style="22" bestFit="1" customWidth="1"/>
    <col min="15" max="15" width="24.875" style="23" customWidth="1"/>
    <col min="16" max="16" width="10.5" style="11" bestFit="1" customWidth="1"/>
    <col min="17" max="16384" width="11" style="11"/>
  </cols>
  <sheetData>
    <row r="1" spans="1:18" s="10" customFormat="1" ht="51" customHeight="1" x14ac:dyDescent="0.2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8"/>
      <c r="Q1" s="18"/>
      <c r="R1" s="18"/>
    </row>
    <row r="2" spans="1:18" ht="63" x14ac:dyDescent="0.25">
      <c r="A2" s="1" t="s">
        <v>4</v>
      </c>
      <c r="B2" s="3" t="s">
        <v>5</v>
      </c>
      <c r="C2" s="19" t="s">
        <v>0</v>
      </c>
      <c r="D2" s="19" t="s">
        <v>1</v>
      </c>
      <c r="E2" s="2" t="s">
        <v>2</v>
      </c>
      <c r="F2" s="2" t="s">
        <v>14</v>
      </c>
      <c r="G2" s="4" t="s">
        <v>3</v>
      </c>
      <c r="H2" s="5" t="s">
        <v>13</v>
      </c>
      <c r="I2" s="7" t="s">
        <v>8</v>
      </c>
      <c r="J2" s="9" t="s">
        <v>11</v>
      </c>
      <c r="K2" s="9" t="s">
        <v>12</v>
      </c>
      <c r="L2" s="8" t="s">
        <v>9</v>
      </c>
      <c r="M2" s="6" t="s">
        <v>10</v>
      </c>
      <c r="N2" s="21" t="s">
        <v>6</v>
      </c>
      <c r="O2" s="20" t="s">
        <v>37</v>
      </c>
    </row>
    <row r="3" spans="1:18" s="45" customFormat="1" ht="16.5" customHeight="1" x14ac:dyDescent="0.25">
      <c r="A3" s="40">
        <v>1</v>
      </c>
      <c r="B3" s="47" t="s">
        <v>20</v>
      </c>
      <c r="C3" s="49" t="s">
        <v>29</v>
      </c>
      <c r="D3" s="48" t="s">
        <v>30</v>
      </c>
      <c r="E3" s="49" t="s">
        <v>15</v>
      </c>
      <c r="F3" s="41" t="s">
        <v>18</v>
      </c>
      <c r="G3" s="50">
        <v>90.66</v>
      </c>
      <c r="H3" s="50">
        <v>90</v>
      </c>
      <c r="I3" s="50" t="s">
        <v>7</v>
      </c>
      <c r="J3" s="42" t="s">
        <v>16</v>
      </c>
      <c r="K3" s="43">
        <v>10</v>
      </c>
      <c r="L3" s="44">
        <f>Tablo22326[[#This Row],[GNO 100''lük Sistem 
Eşdeğerliği]]/2</f>
        <v>45.33</v>
      </c>
      <c r="M3" s="46">
        <f>Tablo22326[[#This Row],[İ. Yeterlik
Sınavı
Skoru]]/2</f>
        <v>45</v>
      </c>
      <c r="N3" s="21">
        <f>SUM(Tablo22326[[#This Row],[Ek Puan veya Kesinti 
Miktarı]:[Dil/2]])</f>
        <v>100.33</v>
      </c>
      <c r="O3" s="51" t="s">
        <v>36</v>
      </c>
    </row>
    <row r="4" spans="1:18" s="45" customFormat="1" ht="16.5" customHeight="1" x14ac:dyDescent="0.25">
      <c r="A4" s="40">
        <v>2</v>
      </c>
      <c r="B4" s="47" t="s">
        <v>26</v>
      </c>
      <c r="C4" s="49" t="s">
        <v>40</v>
      </c>
      <c r="D4" s="48" t="s">
        <v>39</v>
      </c>
      <c r="E4" s="49" t="s">
        <v>25</v>
      </c>
      <c r="F4" s="41" t="s">
        <v>18</v>
      </c>
      <c r="G4" s="50">
        <v>94.16</v>
      </c>
      <c r="H4" s="50">
        <v>70</v>
      </c>
      <c r="I4" s="50" t="s">
        <v>7</v>
      </c>
      <c r="J4" s="42" t="s">
        <v>16</v>
      </c>
      <c r="K4" s="43">
        <v>10</v>
      </c>
      <c r="L4" s="44">
        <f>Tablo22326[[#This Row],[GNO 100''lük Sistem 
Eşdeğerliği]]/2</f>
        <v>47.08</v>
      </c>
      <c r="M4" s="46">
        <f>Tablo22326[[#This Row],[İ. Yeterlik
Sınavı
Skoru]]/2</f>
        <v>35</v>
      </c>
      <c r="N4" s="21">
        <f>SUM(Tablo22326[[#This Row],[Ek Puan veya Kesinti 
Miktarı]:[Dil/2]])</f>
        <v>92.08</v>
      </c>
      <c r="O4" s="51" t="s">
        <v>35</v>
      </c>
    </row>
    <row r="5" spans="1:18" s="45" customFormat="1" ht="16.5" customHeight="1" x14ac:dyDescent="0.25">
      <c r="A5" s="40">
        <v>3</v>
      </c>
      <c r="B5" s="47" t="s">
        <v>22</v>
      </c>
      <c r="C5" s="49" t="s">
        <v>32</v>
      </c>
      <c r="D5" s="48" t="s">
        <v>31</v>
      </c>
      <c r="E5" s="49" t="s">
        <v>15</v>
      </c>
      <c r="F5" s="41" t="s">
        <v>18</v>
      </c>
      <c r="G5" s="50">
        <v>89.26</v>
      </c>
      <c r="H5" s="50">
        <v>93</v>
      </c>
      <c r="I5" s="50" t="s">
        <v>7</v>
      </c>
      <c r="J5" s="42" t="s">
        <v>7</v>
      </c>
      <c r="K5" s="43">
        <v>0</v>
      </c>
      <c r="L5" s="44">
        <f>Tablo22326[[#This Row],[GNO 100''lük Sistem 
Eşdeğerliği]]/2</f>
        <v>44.63</v>
      </c>
      <c r="M5" s="46">
        <f>Tablo22326[[#This Row],[İ. Yeterlik
Sınavı
Skoru]]/2</f>
        <v>46.5</v>
      </c>
      <c r="N5" s="21">
        <f>SUM(Tablo22326[[#This Row],[Ek Puan veya Kesinti 
Miktarı]:[Dil/2]])</f>
        <v>91.13</v>
      </c>
      <c r="O5" s="57" t="s">
        <v>34</v>
      </c>
    </row>
    <row r="6" spans="1:18" s="45" customFormat="1" ht="16.5" customHeight="1" x14ac:dyDescent="0.25">
      <c r="A6" s="40">
        <v>4</v>
      </c>
      <c r="B6" s="47" t="s">
        <v>24</v>
      </c>
      <c r="C6" s="49" t="s">
        <v>41</v>
      </c>
      <c r="D6" s="48" t="s">
        <v>42</v>
      </c>
      <c r="E6" s="49" t="s">
        <v>23</v>
      </c>
      <c r="F6" s="41" t="s">
        <v>18</v>
      </c>
      <c r="G6" s="50">
        <v>93.93</v>
      </c>
      <c r="H6" s="50">
        <v>82</v>
      </c>
      <c r="I6" s="50" t="s">
        <v>7</v>
      </c>
      <c r="J6" s="42" t="s">
        <v>7</v>
      </c>
      <c r="K6" s="24">
        <f>10 -10</f>
        <v>0</v>
      </c>
      <c r="L6" s="25">
        <f>Tablo22326[[#This Row],[GNO 100''lük Sistem 
Eşdeğerliği]]/2</f>
        <v>46.965000000000003</v>
      </c>
      <c r="M6" s="39">
        <f>Tablo22326[[#This Row],[İ. Yeterlik
Sınavı
Skoru]]/2</f>
        <v>41</v>
      </c>
      <c r="N6" s="38">
        <f>SUM(Tablo22326[[#This Row],[Ek Puan veya Kesinti 
Miktarı]:[Dil/2]])</f>
        <v>87.965000000000003</v>
      </c>
      <c r="O6" s="57" t="s">
        <v>34</v>
      </c>
    </row>
    <row r="7" spans="1:18" s="45" customFormat="1" ht="16.5" customHeight="1" x14ac:dyDescent="0.25">
      <c r="A7" s="40">
        <v>5</v>
      </c>
      <c r="B7" s="47" t="s">
        <v>27</v>
      </c>
      <c r="C7" s="49" t="s">
        <v>46</v>
      </c>
      <c r="D7" s="48" t="s">
        <v>43</v>
      </c>
      <c r="E7" s="49" t="s">
        <v>15</v>
      </c>
      <c r="F7" s="41" t="s">
        <v>18</v>
      </c>
      <c r="G7" s="50">
        <v>77.13</v>
      </c>
      <c r="H7" s="50">
        <v>76</v>
      </c>
      <c r="I7" s="50" t="s">
        <v>7</v>
      </c>
      <c r="J7" s="42" t="s">
        <v>16</v>
      </c>
      <c r="K7" s="24">
        <v>10</v>
      </c>
      <c r="L7" s="25">
        <f>Tablo22326[[#This Row],[GNO 100''lük Sistem 
Eşdeğerliği]]/2</f>
        <v>38.564999999999998</v>
      </c>
      <c r="M7" s="39">
        <f>Tablo22326[[#This Row],[İ. Yeterlik
Sınavı
Skoru]]/2</f>
        <v>38</v>
      </c>
      <c r="N7" s="38">
        <f>SUM(Tablo22326[[#This Row],[Ek Puan veya Kesinti 
Miktarı]:[Dil/2]])</f>
        <v>86.564999999999998</v>
      </c>
      <c r="O7" s="51" t="s">
        <v>33</v>
      </c>
    </row>
    <row r="8" spans="1:18" s="45" customFormat="1" ht="16.5" customHeight="1" x14ac:dyDescent="0.25">
      <c r="A8" s="40">
        <v>6</v>
      </c>
      <c r="B8" s="47" t="s">
        <v>21</v>
      </c>
      <c r="C8" s="49" t="s">
        <v>45</v>
      </c>
      <c r="D8" s="48" t="s">
        <v>44</v>
      </c>
      <c r="E8" s="49" t="s">
        <v>19</v>
      </c>
      <c r="F8" s="41" t="s">
        <v>18</v>
      </c>
      <c r="G8" s="50">
        <v>93</v>
      </c>
      <c r="H8" s="50">
        <v>94</v>
      </c>
      <c r="I8" s="50" t="s">
        <v>7</v>
      </c>
      <c r="J8" s="42" t="s">
        <v>28</v>
      </c>
      <c r="K8" s="24">
        <v>-10</v>
      </c>
      <c r="L8" s="25">
        <f>Tablo22326[[#This Row],[GNO 100''lük Sistem 
Eşdeğerliği]]/2</f>
        <v>46.5</v>
      </c>
      <c r="M8" s="39">
        <f>Tablo22326[[#This Row],[İ. Yeterlik
Sınavı
Skoru]]/2</f>
        <v>47</v>
      </c>
      <c r="N8" s="38">
        <f>SUM(Tablo22326[[#This Row],[Ek Puan veya Kesinti 
Miktarı]:[Dil/2]])</f>
        <v>83.5</v>
      </c>
      <c r="O8" s="51" t="s">
        <v>33</v>
      </c>
    </row>
    <row r="9" spans="1:18" x14ac:dyDescent="0.25">
      <c r="A9" s="29"/>
      <c r="B9" s="30"/>
      <c r="C9" s="31"/>
      <c r="D9" s="31"/>
      <c r="E9" s="32"/>
      <c r="F9" s="32"/>
      <c r="G9" s="33"/>
      <c r="H9" s="34"/>
      <c r="I9" s="35"/>
      <c r="J9" s="36"/>
      <c r="K9" s="36"/>
      <c r="L9" s="26"/>
      <c r="M9" s="27"/>
      <c r="N9" s="28"/>
      <c r="O9" s="37"/>
    </row>
    <row r="10" spans="1:18" ht="52.5" customHeight="1" x14ac:dyDescent="0.25">
      <c r="A10" s="54" t="s">
        <v>17</v>
      </c>
      <c r="B10" s="55"/>
      <c r="C10" s="55"/>
      <c r="D10" s="55"/>
      <c r="E10" s="55"/>
      <c r="F10" s="55"/>
      <c r="G10" s="56"/>
      <c r="H10" s="34"/>
      <c r="I10" s="35"/>
      <c r="J10" s="36"/>
      <c r="K10" s="36"/>
      <c r="L10" s="26"/>
      <c r="M10" s="27"/>
      <c r="N10" s="28"/>
      <c r="O10" s="37"/>
    </row>
  </sheetData>
  <mergeCells count="2">
    <mergeCell ref="A1:O1"/>
    <mergeCell ref="A10:G10"/>
  </mergeCells>
  <pageMargins left="2.204724409448819" right="0.70866141732283472" top="0.74803149606299213" bottom="0.74803149606299213" header="0.31496062992125984" footer="0.31496062992125984"/>
  <pageSetup paperSize="9" scale="4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Başvurular - Sonuçlar Tam Liste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Nursen ŞİMŞEK</dc:creator>
  <cp:lastModifiedBy>burcu tertemiz</cp:lastModifiedBy>
  <cp:lastPrinted>2023-05-03T13:11:28Z</cp:lastPrinted>
  <dcterms:created xsi:type="dcterms:W3CDTF">2018-11-14T06:23:35Z</dcterms:created>
  <dcterms:modified xsi:type="dcterms:W3CDTF">2024-03-04T12:56:12Z</dcterms:modified>
</cp:coreProperties>
</file>