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bkarademir.29MAYIS\Desktop\"/>
    </mc:Choice>
  </mc:AlternateContent>
  <xr:revisionPtr revIDLastSave="0" documentId="13_ncr:1_{B7E88C25-73DD-4F0F-9E63-35DB2D525277}" xr6:coauthVersionLast="36" xr6:coauthVersionMax="36" xr10:uidLastSave="{00000000-0000-0000-0000-000000000000}"/>
  <bookViews>
    <workbookView xWindow="0" yWindow="0" windowWidth="20490" windowHeight="8115" xr2:uid="{00000000-000D-0000-FFFF-FFFF00000000}"/>
  </bookViews>
  <sheets>
    <sheet name="Başvurular - Sonuçlar Tam Liste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7" l="1"/>
  <c r="N6" i="7"/>
  <c r="M6" i="7"/>
  <c r="N4" i="7"/>
  <c r="M4" i="7"/>
  <c r="O4" i="7" s="1"/>
  <c r="N10" i="7" l="1"/>
  <c r="M10" i="7"/>
  <c r="O10" i="7" s="1"/>
  <c r="N9" i="7"/>
  <c r="M9" i="7"/>
  <c r="O9" i="7" s="1"/>
  <c r="N12" i="7" l="1"/>
  <c r="M12" i="7"/>
  <c r="N11" i="7"/>
  <c r="M11" i="7"/>
  <c r="N8" i="7"/>
  <c r="M8" i="7"/>
  <c r="N7" i="7"/>
  <c r="M7" i="7"/>
  <c r="N5" i="7"/>
  <c r="M5" i="7"/>
  <c r="N3" i="7"/>
  <c r="M3" i="7"/>
  <c r="N16" i="7"/>
  <c r="M16" i="7"/>
  <c r="N19" i="7"/>
  <c r="M19" i="7"/>
  <c r="M20" i="7"/>
  <c r="N15" i="7"/>
  <c r="M15" i="7"/>
  <c r="N18" i="7"/>
  <c r="M18" i="7"/>
  <c r="N17" i="7"/>
  <c r="M17" i="7"/>
  <c r="N14" i="7"/>
  <c r="M14" i="7"/>
  <c r="O12" i="7" l="1"/>
  <c r="O11" i="7"/>
  <c r="O8" i="7"/>
  <c r="O5" i="7"/>
  <c r="O7" i="7"/>
  <c r="O3" i="7"/>
  <c r="O19" i="7"/>
  <c r="O16" i="7"/>
  <c r="O15" i="7"/>
  <c r="O18" i="7"/>
  <c r="O14" i="7"/>
  <c r="O17" i="7"/>
  <c r="M21" i="7" l="1"/>
  <c r="N13" i="7" l="1"/>
  <c r="M13" i="7"/>
  <c r="O13" i="7" l="1"/>
</calcChain>
</file>

<file path=xl/sharedStrings.xml><?xml version="1.0" encoding="utf-8"?>
<sst xmlns="http://schemas.openxmlformats.org/spreadsheetml/2006/main" count="182" uniqueCount="91">
  <si>
    <t xml:space="preserve">Adı </t>
  </si>
  <si>
    <t>Soyadı</t>
  </si>
  <si>
    <t>Bölümü</t>
  </si>
  <si>
    <t>GNO</t>
  </si>
  <si>
    <t>GNO 100'lük Sistem 
Eşdeğerliği</t>
  </si>
  <si>
    <t>Sıra No.</t>
  </si>
  <si>
    <t>Öğrenci No.</t>
  </si>
  <si>
    <t>Öğrenim Hareketliliği</t>
  </si>
  <si>
    <t>Yerleştirme 
Puanı</t>
  </si>
  <si>
    <t>-</t>
  </si>
  <si>
    <t>Hayır</t>
  </si>
  <si>
    <t>Daha Önce 
Faydalandı</t>
  </si>
  <si>
    <t>GNO/2</t>
  </si>
  <si>
    <t>Dil/2</t>
  </si>
  <si>
    <t>Ek Puan veya Kesinti
Gerekçesi</t>
  </si>
  <si>
    <t>Ek Puan veya Kesinti 
Miktarı</t>
  </si>
  <si>
    <t>İ. Yeterlik
Sınavı
Skoru</t>
  </si>
  <si>
    <t>İ. Yeterlik Sınavında başarısız</t>
  </si>
  <si>
    <t>İNGİLİZCE ÖĞRETMENLİĞİ</t>
  </si>
  <si>
    <t>Başvuru Yapmadı</t>
  </si>
  <si>
    <t>Öğrenim
Hareketliliği</t>
  </si>
  <si>
    <t>İngilizce Yeterlik Sınavından en az 70 puan alamayan öğrenciler değerlendirmeye alınamamış olup, sınava mazeretsiz girmeyen öğrencilerden daha sonraki Erasmus hareketliliği başvurularında toplam puandan "-5 puan" kesilecektir.</t>
  </si>
  <si>
    <t>PSİKOLOJİ</t>
  </si>
  <si>
    <t>EKONOMİ</t>
  </si>
  <si>
    <t>N/A</t>
  </si>
  <si>
    <t>İ. Yeterlik Sınavına Girmedi</t>
  </si>
  <si>
    <t>İLKNUR</t>
  </si>
  <si>
    <t>TARİH - Y.L.</t>
  </si>
  <si>
    <t>İngilizce Mütercim Tercümanlık</t>
  </si>
  <si>
    <t>200323YL03</t>
  </si>
  <si>
    <t>10620013</t>
  </si>
  <si>
    <t>200221YL05</t>
  </si>
  <si>
    <t>40221018</t>
  </si>
  <si>
    <t>40221026</t>
  </si>
  <si>
    <t>10620043</t>
  </si>
  <si>
    <t>10521003</t>
  </si>
  <si>
    <t>40220023</t>
  </si>
  <si>
    <t>30222038</t>
  </si>
  <si>
    <t>10520018</t>
  </si>
  <si>
    <t>10619033</t>
  </si>
  <si>
    <t>10621013</t>
  </si>
  <si>
    <t>40221020</t>
  </si>
  <si>
    <t>10619004</t>
  </si>
  <si>
    <t>40221022</t>
  </si>
  <si>
    <t>10621042</t>
  </si>
  <si>
    <t>10619031</t>
  </si>
  <si>
    <t>30221007</t>
  </si>
  <si>
    <t>40223042</t>
  </si>
  <si>
    <t>Başvuru Sonucu</t>
  </si>
  <si>
    <t>1. Yedek</t>
  </si>
  <si>
    <t>Asil</t>
  </si>
  <si>
    <t>Psikoloji</t>
  </si>
  <si>
    <t>Felsefe Y.L.</t>
  </si>
  <si>
    <t>0 Hibeli'</t>
  </si>
  <si>
    <t>2.Yedek</t>
  </si>
  <si>
    <t>OĞ**</t>
  </si>
  <si>
    <t>ŞA**</t>
  </si>
  <si>
    <t>VU**</t>
  </si>
  <si>
    <t>UL**</t>
  </si>
  <si>
    <t>ME**</t>
  </si>
  <si>
    <t>HA** NU**</t>
  </si>
  <si>
    <t>HA**</t>
  </si>
  <si>
    <t>OK**</t>
  </si>
  <si>
    <t>EL**</t>
  </si>
  <si>
    <t>AK**</t>
  </si>
  <si>
    <t>ZE** AS**</t>
  </si>
  <si>
    <t>ME** SI**</t>
  </si>
  <si>
    <t>ZE** SE**</t>
  </si>
  <si>
    <t>KI**</t>
  </si>
  <si>
    <t>KO**</t>
  </si>
  <si>
    <t>YE**</t>
  </si>
  <si>
    <t>AR**</t>
  </si>
  <si>
    <t>ZE**</t>
  </si>
  <si>
    <t>ÜN**</t>
  </si>
  <si>
    <t>BA**</t>
  </si>
  <si>
    <t>ŞE**</t>
  </si>
  <si>
    <t>ME** BE**</t>
  </si>
  <si>
    <t>Yİ**</t>
  </si>
  <si>
    <t>ÇE**</t>
  </si>
  <si>
    <t>KÜ**</t>
  </si>
  <si>
    <t>ZÜ**</t>
  </si>
  <si>
    <t>HE**</t>
  </si>
  <si>
    <t>G**</t>
  </si>
  <si>
    <t>YI**</t>
  </si>
  <si>
    <t>ES**</t>
  </si>
  <si>
    <t>TU**</t>
  </si>
  <si>
    <t>ÖZ**</t>
  </si>
  <si>
    <t>TI**</t>
  </si>
  <si>
    <t>EZ**</t>
  </si>
  <si>
    <t>AH** KE**</t>
  </si>
  <si>
    <t>2024-2024 GÜZ YARIYILI ERASMUS+ ÖĞRENCİ ÖĞRENİM HAREKETLİLİĞİ BAŞVURU  SONUÇLARI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</si>
</sst>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\ _₺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1"/>
      <name val="Calibri"/>
      <family val="2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4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" fillId="0" borderId="0"/>
  </cellStyleXfs>
  <cellXfs count="7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1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vertical="center"/>
    </xf>
    <xf numFmtId="2" fontId="8" fillId="0" borderId="1" xfId="1" applyNumberFormat="1" applyFont="1" applyBorder="1" applyAlignment="1">
      <alignment horizontal="center" vertical="center" wrapText="1"/>
    </xf>
    <xf numFmtId="2" fontId="8" fillId="0" borderId="3" xfId="1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2" fontId="9" fillId="0" borderId="9" xfId="1" applyNumberFormat="1" applyFont="1" applyFill="1" applyBorder="1" applyAlignment="1">
      <alignment horizontal="center" vertical="center" wrapText="1"/>
    </xf>
    <xf numFmtId="2" fontId="9" fillId="0" borderId="8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/>
    </xf>
    <xf numFmtId="2" fontId="9" fillId="0" borderId="3" xfId="1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2" fontId="9" fillId="0" borderId="0" xfId="1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 wrapText="1"/>
    </xf>
    <xf numFmtId="2" fontId="8" fillId="0" borderId="3" xfId="1" applyNumberFormat="1" applyFont="1" applyFill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right"/>
    </xf>
    <xf numFmtId="49" fontId="12" fillId="0" borderId="1" xfId="3" applyNumberFormat="1" applyFont="1" applyFill="1" applyBorder="1" applyAlignment="1">
      <alignment horizontal="right"/>
    </xf>
    <xf numFmtId="49" fontId="11" fillId="0" borderId="1" xfId="3" applyNumberFormat="1" applyFont="1" applyFill="1" applyBorder="1" applyAlignment="1">
      <alignment horizontal="right"/>
    </xf>
    <xf numFmtId="49" fontId="3" fillId="0" borderId="9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 wrapText="1"/>
    </xf>
    <xf numFmtId="0" fontId="11" fillId="0" borderId="1" xfId="3" applyFont="1" applyBorder="1"/>
    <xf numFmtId="0" fontId="12" fillId="0" borderId="1" xfId="3" applyFont="1" applyFill="1" applyBorder="1"/>
    <xf numFmtId="0" fontId="11" fillId="0" borderId="1" xfId="3" applyFont="1" applyFill="1" applyBorder="1"/>
    <xf numFmtId="0" fontId="11" fillId="2" borderId="1" xfId="3" applyFont="1" applyFill="1" applyBorder="1"/>
    <xf numFmtId="4" fontId="9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3" fillId="0" borderId="1" xfId="3" applyNumberFormat="1" applyFont="1" applyBorder="1" applyAlignment="1">
      <alignment horizontal="center"/>
    </xf>
    <xf numFmtId="2" fontId="13" fillId="0" borderId="1" xfId="3" applyNumberFormat="1" applyFont="1" applyFill="1" applyBorder="1" applyAlignment="1">
      <alignment horizontal="center"/>
    </xf>
    <xf numFmtId="2" fontId="13" fillId="2" borderId="1" xfId="3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2" fontId="14" fillId="0" borderId="0" xfId="0" applyNumberFormat="1" applyFont="1" applyAlignment="1">
      <alignment horizontal="left" vertical="center"/>
    </xf>
    <xf numFmtId="0" fontId="6" fillId="0" borderId="1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2000000}"/>
    <cellStyle name="Normal 3" xfId="3" xr:uid="{00000000-0005-0000-0000-000030000000}"/>
    <cellStyle name="Virgül" xfId="1" builtinId="3"/>
  </cellStyles>
  <dxfs count="21">
    <dxf>
      <font>
        <b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numFmt numFmtId="2" formatCode="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charset val="16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charset val="162"/>
        <scheme val="minor"/>
      </font>
      <alignment horizontal="lef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charset val="162"/>
        <scheme val="minor"/>
      </font>
      <alignment horizontal="lef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700DC5E-5C67-4F9F-9FA5-0660EEBA4F33}" name="Tablo22326" displayName="Tablo22326" ref="A2:P21" totalsRowShown="0" headerRowDxfId="20" dataDxfId="18" headerRowBorderDxfId="19" tableBorderDxfId="17" totalsRowBorderDxfId="16">
  <tableColumns count="16">
    <tableColumn id="1" xr3:uid="{CF1054DA-C8E6-41DF-8281-5637AD703937}" name="Sıra No." dataDxfId="15"/>
    <tableColumn id="2" xr3:uid="{FCFEEC68-9D68-4F87-B4BE-1F581F09F21A}" name="Öğrenci No." dataDxfId="14"/>
    <tableColumn id="3" xr3:uid="{80F92549-F058-4EBC-B949-54A702FC8BB0}" name="Adı " dataDxfId="13"/>
    <tableColumn id="4" xr3:uid="{EFE98B69-8508-447C-BAAC-15720438ADE7}" name="Soyadı" dataDxfId="12"/>
    <tableColumn id="6" xr3:uid="{E9C91097-2FC0-432C-A162-4461FB5EAEDE}" name="Bölümü" dataDxfId="11"/>
    <tableColumn id="14" xr3:uid="{C2A86CE5-C7BD-492E-8097-A4BAB2A68413}" name="Öğrenim_x000a_Hareketliliği" dataDxfId="10"/>
    <tableColumn id="7" xr3:uid="{E8EAF1BD-A727-4785-ACBB-06071DD96748}" name="GNO" dataDxfId="9" dataCellStyle="Virgül"/>
    <tableColumn id="9" xr3:uid="{DDF92F30-C026-4A63-82E1-4A23035429A7}" name="GNO 100'lük Sistem _x000a_Eşdeğerliği" dataDxfId="8" dataCellStyle="Virgül"/>
    <tableColumn id="8" xr3:uid="{3DAA4B85-C144-41E2-B7DC-4FAD413BAFE9}" name="İ. Yeterlik_x000a_Sınavı_x000a_Skoru" dataDxfId="7"/>
    <tableColumn id="15" xr3:uid="{AA9E1A9A-857C-4FD5-A007-CB511E4E379C}" name="Daha Önce _x000a_Faydalandı" dataDxfId="6"/>
    <tableColumn id="19" xr3:uid="{6A083192-1D7C-4AB5-9073-064872FCFDAA}" name="Ek Puan veya Kesinti_x000a_Gerekçesi" dataDxfId="5"/>
    <tableColumn id="20" xr3:uid="{DBE098BB-6AEF-4F16-8C16-79426BED4F97}" name="Ek Puan veya Kesinti _x000a_Miktarı" dataDxfId="4"/>
    <tableColumn id="11" xr3:uid="{540E7A20-008B-4695-B417-84B6B82E7B8C}" name="GNO/2" dataDxfId="3">
      <calculatedColumnFormula>Tablo22326[[#This Row],[GNO 100''lük Sistem 
Eşdeğerliği]]/2</calculatedColumnFormula>
    </tableColumn>
    <tableColumn id="18" xr3:uid="{C3E1CA38-F268-4867-AAD7-720C2A23485E}" name="Dil/2" dataDxfId="2">
      <calculatedColumnFormula>Tablo22326[[#This Row],[İ. Yeterlik
Sınavı
Skoru]]/2</calculatedColumnFormula>
    </tableColumn>
    <tableColumn id="17" xr3:uid="{49578923-84B7-412B-8DAE-7DD0F37EE5FA}" name="Yerleştirme _x000a_Puanı" dataDxfId="1">
      <calculatedColumnFormula>SUM(Tablo22326[[#This Row],[Ek Puan veya Kesinti 
Miktarı]:[Dil/2]])</calculatedColumnFormula>
    </tableColumn>
    <tableColumn id="10" xr3:uid="{09200AA4-4CE4-4851-955C-368EAAB12BFF}" name="Başvuru Sonucu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49596-B9F7-4E03-85DC-1C6120BC1943}">
  <sheetPr>
    <pageSetUpPr fitToPage="1"/>
  </sheetPr>
  <dimension ref="A1:S23"/>
  <sheetViews>
    <sheetView tabSelected="1" zoomScale="70" zoomScaleNormal="7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2" sqref="A2"/>
    </sheetView>
  </sheetViews>
  <sheetFormatPr defaultColWidth="11" defaultRowHeight="18.75" x14ac:dyDescent="0.25"/>
  <cols>
    <col min="1" max="1" width="5.125" style="15" bestFit="1" customWidth="1"/>
    <col min="2" max="2" width="12.5" style="16" bestFit="1" customWidth="1"/>
    <col min="3" max="3" width="16.75" style="18" customWidth="1"/>
    <col min="4" max="4" width="17.625" style="18" customWidth="1"/>
    <col min="5" max="5" width="27.75" style="18" customWidth="1"/>
    <col min="6" max="6" width="12" style="18" customWidth="1"/>
    <col min="7" max="7" width="9.25" style="17" bestFit="1" customWidth="1"/>
    <col min="8" max="8" width="14.75" style="19" customWidth="1"/>
    <col min="9" max="9" width="11.125" style="69" customWidth="1"/>
    <col min="10" max="10" width="10" style="20" customWidth="1"/>
    <col min="11" max="11" width="16.625" style="20" customWidth="1"/>
    <col min="12" max="12" width="9" style="20" customWidth="1"/>
    <col min="13" max="13" width="7.625" style="18" bestFit="1" customWidth="1"/>
    <col min="14" max="14" width="13.25" style="18" customWidth="1"/>
    <col min="15" max="15" width="12.5" style="71" bestFit="1" customWidth="1"/>
    <col min="16" max="16" width="28.875" style="25" customWidth="1"/>
    <col min="17" max="17" width="10.5" style="14" bestFit="1" customWidth="1"/>
    <col min="18" max="16384" width="11" style="14"/>
  </cols>
  <sheetData>
    <row r="1" spans="1:19" s="13" customFormat="1" ht="51" customHeight="1" x14ac:dyDescent="0.25">
      <c r="A1" s="73" t="s">
        <v>90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1"/>
      <c r="R1" s="21"/>
      <c r="S1" s="21"/>
    </row>
    <row r="2" spans="1:19" ht="63" x14ac:dyDescent="0.25">
      <c r="A2" s="1" t="s">
        <v>5</v>
      </c>
      <c r="B2" s="5" t="s">
        <v>6</v>
      </c>
      <c r="C2" s="23" t="s">
        <v>0</v>
      </c>
      <c r="D2" s="23" t="s">
        <v>1</v>
      </c>
      <c r="E2" s="2" t="s">
        <v>2</v>
      </c>
      <c r="F2" s="2" t="s">
        <v>20</v>
      </c>
      <c r="G2" s="4" t="s">
        <v>3</v>
      </c>
      <c r="H2" s="6" t="s">
        <v>4</v>
      </c>
      <c r="I2" s="64" t="s">
        <v>16</v>
      </c>
      <c r="J2" s="8" t="s">
        <v>11</v>
      </c>
      <c r="K2" s="12" t="s">
        <v>14</v>
      </c>
      <c r="L2" s="12" t="s">
        <v>15</v>
      </c>
      <c r="M2" s="10" t="s">
        <v>12</v>
      </c>
      <c r="N2" s="7" t="s">
        <v>13</v>
      </c>
      <c r="O2" s="63" t="s">
        <v>8</v>
      </c>
      <c r="P2" s="24" t="s">
        <v>48</v>
      </c>
    </row>
    <row r="3" spans="1:19" ht="16.5" customHeight="1" x14ac:dyDescent="0.25">
      <c r="A3" s="1">
        <v>1</v>
      </c>
      <c r="B3" s="46" t="s">
        <v>29</v>
      </c>
      <c r="C3" s="58" t="s">
        <v>55</v>
      </c>
      <c r="D3" s="53" t="s">
        <v>56</v>
      </c>
      <c r="E3" s="58" t="s">
        <v>27</v>
      </c>
      <c r="F3" s="2" t="s">
        <v>7</v>
      </c>
      <c r="G3" s="4"/>
      <c r="H3" s="9">
        <v>94.16</v>
      </c>
      <c r="I3" s="65">
        <v>91</v>
      </c>
      <c r="J3" s="3" t="s">
        <v>10</v>
      </c>
      <c r="K3" s="3" t="s">
        <v>9</v>
      </c>
      <c r="L3" s="8" t="s">
        <v>9</v>
      </c>
      <c r="M3" s="11">
        <f>Tablo22326[[#This Row],[GNO 100''lük Sistem 
Eşdeğerliği]]/2</f>
        <v>47.08</v>
      </c>
      <c r="N3" s="22">
        <f>Tablo22326[[#This Row],[İ. Yeterlik
Sınavı
Skoru]]/2</f>
        <v>45.5</v>
      </c>
      <c r="O3" s="63">
        <f>SUM(Tablo22326[[#This Row],[Ek Puan veya Kesinti 
Miktarı]:[Dil/2]])</f>
        <v>92.58</v>
      </c>
      <c r="P3" s="24" t="s">
        <v>50</v>
      </c>
    </row>
    <row r="4" spans="1:19" ht="16.5" customHeight="1" x14ac:dyDescent="0.25">
      <c r="A4" s="1">
        <v>2</v>
      </c>
      <c r="B4" s="46" t="s">
        <v>32</v>
      </c>
      <c r="C4" s="58" t="s">
        <v>60</v>
      </c>
      <c r="D4" s="53" t="s">
        <v>57</v>
      </c>
      <c r="E4" s="61" t="s">
        <v>18</v>
      </c>
      <c r="F4" s="2" t="s">
        <v>7</v>
      </c>
      <c r="G4" s="4"/>
      <c r="H4" s="9">
        <v>87.16</v>
      </c>
      <c r="I4" s="65">
        <v>86</v>
      </c>
      <c r="J4" s="3" t="s">
        <v>10</v>
      </c>
      <c r="K4" s="8" t="s">
        <v>9</v>
      </c>
      <c r="L4" s="8" t="s">
        <v>9</v>
      </c>
      <c r="M4" s="11">
        <f>Tablo22326[[#This Row],[GNO 100''lük Sistem 
Eşdeğerliği]]/2</f>
        <v>43.58</v>
      </c>
      <c r="N4" s="22">
        <f>Tablo22326[[#This Row],[İ. Yeterlik
Sınavı
Skoru]]/2</f>
        <v>43</v>
      </c>
      <c r="O4" s="63">
        <f>SUM(Tablo22326[[#This Row],[Ek Puan veya Kesinti 
Miktarı]:[Dil/2]])</f>
        <v>86.58</v>
      </c>
      <c r="P4" s="24" t="s">
        <v>50</v>
      </c>
    </row>
    <row r="5" spans="1:19" ht="16.5" customHeight="1" x14ac:dyDescent="0.25">
      <c r="A5" s="1">
        <v>3</v>
      </c>
      <c r="B5" s="48" t="s">
        <v>30</v>
      </c>
      <c r="C5" s="60" t="s">
        <v>59</v>
      </c>
      <c r="D5" s="53" t="s">
        <v>58</v>
      </c>
      <c r="E5" s="61" t="s">
        <v>51</v>
      </c>
      <c r="F5" s="2" t="s">
        <v>7</v>
      </c>
      <c r="G5" s="4"/>
      <c r="H5" s="9">
        <v>89.96</v>
      </c>
      <c r="I5" s="67">
        <v>80</v>
      </c>
      <c r="J5" s="3" t="s">
        <v>10</v>
      </c>
      <c r="K5" s="8" t="s">
        <v>9</v>
      </c>
      <c r="L5" s="8" t="s">
        <v>9</v>
      </c>
      <c r="M5" s="11">
        <f>Tablo22326[[#This Row],[GNO 100''lük Sistem 
Eşdeğerliği]]/2</f>
        <v>44.98</v>
      </c>
      <c r="N5" s="22">
        <f>Tablo22326[[#This Row],[İ. Yeterlik
Sınavı
Skoru]]/2</f>
        <v>40</v>
      </c>
      <c r="O5" s="63">
        <f>SUM(Tablo22326[[#This Row],[Ek Puan veya Kesinti 
Miktarı]:[Dil/2]])</f>
        <v>84.97999999999999</v>
      </c>
      <c r="P5" s="24" t="s">
        <v>49</v>
      </c>
    </row>
    <row r="6" spans="1:19" ht="15.75" customHeight="1" x14ac:dyDescent="0.25">
      <c r="A6" s="1">
        <v>4</v>
      </c>
      <c r="B6" s="46" t="s">
        <v>33</v>
      </c>
      <c r="C6" s="58" t="s">
        <v>61</v>
      </c>
      <c r="D6" s="53" t="s">
        <v>62</v>
      </c>
      <c r="E6" s="58" t="s">
        <v>18</v>
      </c>
      <c r="F6" s="2" t="s">
        <v>7</v>
      </c>
      <c r="G6" s="4"/>
      <c r="H6" s="9">
        <v>84.6</v>
      </c>
      <c r="I6" s="65">
        <v>85</v>
      </c>
      <c r="J6" s="3" t="s">
        <v>10</v>
      </c>
      <c r="K6" s="8" t="s">
        <v>9</v>
      </c>
      <c r="L6" s="8" t="s">
        <v>9</v>
      </c>
      <c r="M6" s="11">
        <f>Tablo22326[[#This Row],[GNO 100''lük Sistem 
Eşdeğerliği]]/2</f>
        <v>42.3</v>
      </c>
      <c r="N6" s="22">
        <f>Tablo22326[[#This Row],[İ. Yeterlik
Sınavı
Skoru]]/2</f>
        <v>42.5</v>
      </c>
      <c r="O6" s="63">
        <f>SUM(Tablo22326[[#This Row],[Ek Puan veya Kesinti 
Miktarı]:[Dil/2]])</f>
        <v>84.8</v>
      </c>
      <c r="P6" s="24" t="s">
        <v>54</v>
      </c>
    </row>
    <row r="7" spans="1:19" ht="16.5" customHeight="1" x14ac:dyDescent="0.25">
      <c r="A7" s="1">
        <v>5</v>
      </c>
      <c r="B7" s="46" t="s">
        <v>31</v>
      </c>
      <c r="C7" s="58" t="s">
        <v>26</v>
      </c>
      <c r="D7" s="53" t="s">
        <v>63</v>
      </c>
      <c r="E7" s="58" t="s">
        <v>52</v>
      </c>
      <c r="F7" s="2" t="s">
        <v>7</v>
      </c>
      <c r="G7" s="4"/>
      <c r="H7" s="9">
        <v>78.06</v>
      </c>
      <c r="I7" s="65">
        <v>91</v>
      </c>
      <c r="J7" s="3" t="s">
        <v>10</v>
      </c>
      <c r="K7" s="8" t="s">
        <v>9</v>
      </c>
      <c r="L7" s="8" t="s">
        <v>9</v>
      </c>
      <c r="M7" s="11">
        <f>Tablo22326[[#This Row],[GNO 100''lük Sistem 
Eşdeğerliği]]/2</f>
        <v>39.03</v>
      </c>
      <c r="N7" s="22">
        <f>Tablo22326[[#This Row],[İ. Yeterlik
Sınavı
Skoru]]/2</f>
        <v>45.5</v>
      </c>
      <c r="O7" s="63">
        <f>SUM(Tablo22326[[#This Row],[Ek Puan veya Kesinti 
Miktarı]:[Dil/2]])</f>
        <v>84.53</v>
      </c>
      <c r="P7" s="72" t="s">
        <v>53</v>
      </c>
    </row>
    <row r="8" spans="1:19" ht="16.5" customHeight="1" x14ac:dyDescent="0.25">
      <c r="A8" s="1">
        <v>6</v>
      </c>
      <c r="B8" s="46" t="s">
        <v>34</v>
      </c>
      <c r="C8" s="58" t="s">
        <v>65</v>
      </c>
      <c r="D8" s="53" t="s">
        <v>64</v>
      </c>
      <c r="E8" s="58" t="s">
        <v>51</v>
      </c>
      <c r="F8" s="2" t="s">
        <v>7</v>
      </c>
      <c r="G8" s="4"/>
      <c r="H8" s="9">
        <v>66.63</v>
      </c>
      <c r="I8" s="65">
        <v>86</v>
      </c>
      <c r="J8" s="3" t="s">
        <v>10</v>
      </c>
      <c r="K8" s="8" t="s">
        <v>9</v>
      </c>
      <c r="L8" s="8" t="s">
        <v>9</v>
      </c>
      <c r="M8" s="11">
        <f>Tablo22326[[#This Row],[GNO 100''lük Sistem 
Eşdeğerliği]]/2</f>
        <v>33.314999999999998</v>
      </c>
      <c r="N8" s="22">
        <f>Tablo22326[[#This Row],[İ. Yeterlik
Sınavı
Skoru]]/2</f>
        <v>43</v>
      </c>
      <c r="O8" s="63">
        <f>SUM(Tablo22326[[#This Row],[Ek Puan veya Kesinti 
Miktarı]:[Dil/2]])</f>
        <v>76.314999999999998</v>
      </c>
      <c r="P8" s="72" t="s">
        <v>53</v>
      </c>
    </row>
    <row r="9" spans="1:19" ht="16.5" customHeight="1" x14ac:dyDescent="0.25">
      <c r="A9" s="1">
        <v>7</v>
      </c>
      <c r="B9" s="46" t="s">
        <v>35</v>
      </c>
      <c r="C9" s="58" t="s">
        <v>66</v>
      </c>
      <c r="D9" s="53" t="s">
        <v>68</v>
      </c>
      <c r="E9" s="58" t="s">
        <v>28</v>
      </c>
      <c r="F9" s="8" t="s">
        <v>9</v>
      </c>
      <c r="G9" s="4"/>
      <c r="H9" s="9"/>
      <c r="I9" s="65">
        <v>87</v>
      </c>
      <c r="J9" s="3"/>
      <c r="K9" s="8" t="s">
        <v>9</v>
      </c>
      <c r="L9" s="8" t="s">
        <v>9</v>
      </c>
      <c r="M9" s="11">
        <f>Tablo22326[[#This Row],[GNO 100''lük Sistem 
Eşdeğerliği]]/2</f>
        <v>0</v>
      </c>
      <c r="N9" s="22">
        <f>Tablo22326[[#This Row],[İ. Yeterlik
Sınavı
Skoru]]/2</f>
        <v>43.5</v>
      </c>
      <c r="O9" s="63">
        <f>SUM(Tablo22326[[#This Row],[Ek Puan veya Kesinti 
Miktarı]:[Dil/2]])</f>
        <v>43.5</v>
      </c>
      <c r="P9" s="24" t="s">
        <v>19</v>
      </c>
    </row>
    <row r="10" spans="1:19" ht="16.5" customHeight="1" x14ac:dyDescent="0.25">
      <c r="A10" s="1">
        <v>8</v>
      </c>
      <c r="B10" s="46" t="s">
        <v>36</v>
      </c>
      <c r="C10" s="58" t="s">
        <v>67</v>
      </c>
      <c r="D10" s="53" t="s">
        <v>69</v>
      </c>
      <c r="E10" s="58" t="s">
        <v>18</v>
      </c>
      <c r="F10" s="8" t="s">
        <v>9</v>
      </c>
      <c r="G10" s="4"/>
      <c r="H10" s="9"/>
      <c r="I10" s="65">
        <v>83</v>
      </c>
      <c r="J10" s="3"/>
      <c r="K10" s="8" t="s">
        <v>9</v>
      </c>
      <c r="L10" s="8" t="s">
        <v>9</v>
      </c>
      <c r="M10" s="11">
        <f>Tablo22326[[#This Row],[GNO 100''lük Sistem 
Eşdeğerliği]]/2</f>
        <v>0</v>
      </c>
      <c r="N10" s="22">
        <f>Tablo22326[[#This Row],[İ. Yeterlik
Sınavı
Skoru]]/2</f>
        <v>41.5</v>
      </c>
      <c r="O10" s="63">
        <f>SUM(Tablo22326[[#This Row],[Ek Puan veya Kesinti 
Miktarı]:[Dil/2]])</f>
        <v>41.5</v>
      </c>
      <c r="P10" s="24" t="s">
        <v>19</v>
      </c>
    </row>
    <row r="11" spans="1:19" ht="16.5" customHeight="1" x14ac:dyDescent="0.25">
      <c r="A11" s="1">
        <v>9</v>
      </c>
      <c r="B11" s="50" t="s">
        <v>37</v>
      </c>
      <c r="C11" s="53" t="s">
        <v>71</v>
      </c>
      <c r="D11" s="53" t="s">
        <v>70</v>
      </c>
      <c r="E11" s="54" t="s">
        <v>23</v>
      </c>
      <c r="F11" s="8" t="s">
        <v>9</v>
      </c>
      <c r="G11" s="26"/>
      <c r="H11" s="27"/>
      <c r="I11" s="64">
        <v>82</v>
      </c>
      <c r="J11" s="3"/>
      <c r="K11" s="3" t="s">
        <v>9</v>
      </c>
      <c r="L11" s="8" t="s">
        <v>9</v>
      </c>
      <c r="M11" s="11">
        <f>Tablo22326[[#This Row],[GNO 100''lük Sistem 
Eşdeğerliği]]/2</f>
        <v>0</v>
      </c>
      <c r="N11" s="22">
        <f>Tablo22326[[#This Row],[İ. Yeterlik
Sınavı
Skoru]]/2</f>
        <v>41</v>
      </c>
      <c r="O11" s="63">
        <f>SUM(Tablo22326[[#This Row],[Ek Puan veya Kesinti 
Miktarı]:[Dil/2]])</f>
        <v>41</v>
      </c>
      <c r="P11" s="24" t="s">
        <v>19</v>
      </c>
    </row>
    <row r="12" spans="1:19" ht="16.5" customHeight="1" x14ac:dyDescent="0.25">
      <c r="A12" s="1">
        <v>10</v>
      </c>
      <c r="B12" s="46" t="s">
        <v>38</v>
      </c>
      <c r="C12" s="58" t="s">
        <v>72</v>
      </c>
      <c r="D12" s="53" t="s">
        <v>73</v>
      </c>
      <c r="E12" s="58" t="s">
        <v>28</v>
      </c>
      <c r="F12" s="8" t="s">
        <v>9</v>
      </c>
      <c r="G12" s="4"/>
      <c r="H12" s="9"/>
      <c r="I12" s="65">
        <v>80</v>
      </c>
      <c r="J12" s="3"/>
      <c r="K12" s="8" t="s">
        <v>9</v>
      </c>
      <c r="L12" s="8" t="s">
        <v>9</v>
      </c>
      <c r="M12" s="11">
        <f>Tablo22326[[#This Row],[GNO 100''lük Sistem 
Eşdeğerliği]]/2</f>
        <v>0</v>
      </c>
      <c r="N12" s="22">
        <f>Tablo22326[[#This Row],[İ. Yeterlik
Sınavı
Skoru]]/2</f>
        <v>40</v>
      </c>
      <c r="O12" s="63">
        <f>SUM(Tablo22326[[#This Row],[Ek Puan veya Kesinti 
Miktarı]:[Dil/2]])</f>
        <v>40</v>
      </c>
      <c r="P12" s="24" t="s">
        <v>19</v>
      </c>
    </row>
    <row r="13" spans="1:19" ht="16.5" customHeight="1" x14ac:dyDescent="0.25">
      <c r="A13" s="1">
        <v>11</v>
      </c>
      <c r="B13" s="47" t="s">
        <v>39</v>
      </c>
      <c r="C13" s="59" t="s">
        <v>75</v>
      </c>
      <c r="D13" s="53" t="s">
        <v>74</v>
      </c>
      <c r="E13" s="59" t="s">
        <v>22</v>
      </c>
      <c r="F13" s="8" t="s">
        <v>9</v>
      </c>
      <c r="G13" s="4"/>
      <c r="H13" s="9"/>
      <c r="I13" s="66">
        <v>78</v>
      </c>
      <c r="J13" s="3"/>
      <c r="K13" s="3" t="s">
        <v>9</v>
      </c>
      <c r="L13" s="8" t="s">
        <v>9</v>
      </c>
      <c r="M13" s="11">
        <f>Tablo22326[[#This Row],[GNO 100''lük Sistem 
Eşdeğerliği]]/2</f>
        <v>0</v>
      </c>
      <c r="N13" s="22">
        <f>Tablo22326[[#This Row],[İ. Yeterlik
Sınavı
Skoru]]/2</f>
        <v>39</v>
      </c>
      <c r="O13" s="63">
        <f>SUM(Tablo22326[[#This Row],[Ek Puan veya Kesinti 
Miktarı]:[Dil/2]])</f>
        <v>39</v>
      </c>
      <c r="P13" s="24" t="s">
        <v>19</v>
      </c>
    </row>
    <row r="14" spans="1:19" ht="16.5" customHeight="1" x14ac:dyDescent="0.25">
      <c r="A14" s="1">
        <v>12</v>
      </c>
      <c r="B14" s="49" t="s">
        <v>40</v>
      </c>
      <c r="C14" s="56" t="s">
        <v>76</v>
      </c>
      <c r="D14" s="56" t="s">
        <v>77</v>
      </c>
      <c r="E14" s="57" t="s">
        <v>22</v>
      </c>
      <c r="F14" s="8" t="s">
        <v>9</v>
      </c>
      <c r="G14" s="31"/>
      <c r="H14" s="32"/>
      <c r="I14" s="52">
        <v>74</v>
      </c>
      <c r="J14" s="3"/>
      <c r="K14" s="8" t="s">
        <v>9</v>
      </c>
      <c r="L14" s="8" t="s">
        <v>9</v>
      </c>
      <c r="M14" s="11">
        <f>Tablo22326[[#This Row],[GNO 100''lük Sistem 
Eşdeğerliği]]/2</f>
        <v>0</v>
      </c>
      <c r="N14" s="22">
        <f>Tablo22326[[#This Row],[İ. Yeterlik
Sınavı
Skoru]]/2</f>
        <v>37</v>
      </c>
      <c r="O14" s="63">
        <f>SUM(Tablo22326[[#This Row],[Ek Puan veya Kesinti 
Miktarı]:[Dil/2]])</f>
        <v>37</v>
      </c>
      <c r="P14" s="24" t="s">
        <v>19</v>
      </c>
    </row>
    <row r="15" spans="1:19" ht="16.5" customHeight="1" x14ac:dyDescent="0.25">
      <c r="A15" s="1">
        <v>13</v>
      </c>
      <c r="B15" s="46" t="s">
        <v>41</v>
      </c>
      <c r="C15" s="58" t="s">
        <v>80</v>
      </c>
      <c r="D15" s="53" t="s">
        <v>74</v>
      </c>
      <c r="E15" s="58" t="s">
        <v>18</v>
      </c>
      <c r="F15" s="8" t="s">
        <v>9</v>
      </c>
      <c r="G15" s="4"/>
      <c r="H15" s="9"/>
      <c r="I15" s="65">
        <v>74</v>
      </c>
      <c r="J15" s="3"/>
      <c r="K15" s="8" t="s">
        <v>9</v>
      </c>
      <c r="L15" s="8" t="s">
        <v>9</v>
      </c>
      <c r="M15" s="11">
        <f>Tablo22326[[#This Row],[GNO 100''lük Sistem 
Eşdeğerliği]]/2</f>
        <v>0</v>
      </c>
      <c r="N15" s="22">
        <f>Tablo22326[[#This Row],[İ. Yeterlik
Sınavı
Skoru]]/2</f>
        <v>37</v>
      </c>
      <c r="O15" s="63">
        <f>SUM(Tablo22326[[#This Row],[Ek Puan veya Kesinti 
Miktarı]:[Dil/2]])</f>
        <v>37</v>
      </c>
      <c r="P15" s="24" t="s">
        <v>19</v>
      </c>
    </row>
    <row r="16" spans="1:19" ht="16.5" customHeight="1" x14ac:dyDescent="0.25">
      <c r="A16" s="1">
        <v>14</v>
      </c>
      <c r="B16" s="46" t="s">
        <v>42</v>
      </c>
      <c r="C16" s="58" t="s">
        <v>79</v>
      </c>
      <c r="D16" s="53" t="s">
        <v>78</v>
      </c>
      <c r="E16" s="58" t="s">
        <v>22</v>
      </c>
      <c r="F16" s="8" t="s">
        <v>9</v>
      </c>
      <c r="G16" s="4"/>
      <c r="H16" s="9"/>
      <c r="I16" s="65">
        <v>66</v>
      </c>
      <c r="J16" s="3"/>
      <c r="K16" s="3" t="s">
        <v>9</v>
      </c>
      <c r="L16" s="8" t="s">
        <v>9</v>
      </c>
      <c r="M16" s="11">
        <f>Tablo22326[[#This Row],[GNO 100''lük Sistem 
Eşdeğerliği]]/2</f>
        <v>0</v>
      </c>
      <c r="N16" s="22">
        <f>Tablo22326[[#This Row],[İ. Yeterlik
Sınavı
Skoru]]/2</f>
        <v>33</v>
      </c>
      <c r="O16" s="63">
        <f>SUM(Tablo22326[[#This Row],[Ek Puan veya Kesinti 
Miktarı]:[Dil/2]])</f>
        <v>33</v>
      </c>
      <c r="P16" s="1" t="s">
        <v>17</v>
      </c>
    </row>
    <row r="17" spans="1:16" ht="16.5" customHeight="1" x14ac:dyDescent="0.25">
      <c r="A17" s="1">
        <v>15</v>
      </c>
      <c r="B17" s="46" t="s">
        <v>43</v>
      </c>
      <c r="C17" s="58" t="s">
        <v>81</v>
      </c>
      <c r="D17" s="53" t="s">
        <v>82</v>
      </c>
      <c r="E17" s="58" t="s">
        <v>18</v>
      </c>
      <c r="F17" s="8" t="s">
        <v>9</v>
      </c>
      <c r="G17" s="4"/>
      <c r="H17" s="9"/>
      <c r="I17" s="65">
        <v>66</v>
      </c>
      <c r="J17" s="3"/>
      <c r="K17" s="8" t="s">
        <v>9</v>
      </c>
      <c r="L17" s="8" t="s">
        <v>9</v>
      </c>
      <c r="M17" s="11">
        <f>Tablo22326[[#This Row],[GNO 100''lük Sistem 
Eşdeğerliği]]/2</f>
        <v>0</v>
      </c>
      <c r="N17" s="22">
        <f>Tablo22326[[#This Row],[İ. Yeterlik
Sınavı
Skoru]]/2</f>
        <v>33</v>
      </c>
      <c r="O17" s="63">
        <f>SUM(Tablo22326[[#This Row],[Ek Puan veya Kesinti 
Miktarı]:[Dil/2]])</f>
        <v>33</v>
      </c>
      <c r="P17" s="1" t="s">
        <v>17</v>
      </c>
    </row>
    <row r="18" spans="1:16" ht="16.5" customHeight="1" x14ac:dyDescent="0.25">
      <c r="A18" s="1">
        <v>16</v>
      </c>
      <c r="B18" s="46" t="s">
        <v>44</v>
      </c>
      <c r="C18" s="58" t="s">
        <v>84</v>
      </c>
      <c r="D18" s="53" t="s">
        <v>83</v>
      </c>
      <c r="E18" s="58" t="s">
        <v>22</v>
      </c>
      <c r="F18" s="8" t="s">
        <v>9</v>
      </c>
      <c r="G18" s="4"/>
      <c r="H18" s="9"/>
      <c r="I18" s="65">
        <v>56</v>
      </c>
      <c r="J18" s="3"/>
      <c r="K18" s="3" t="s">
        <v>9</v>
      </c>
      <c r="L18" s="8" t="s">
        <v>9</v>
      </c>
      <c r="M18" s="11">
        <f>Tablo22326[[#This Row],[GNO 100''lük Sistem 
Eşdeğerliği]]/2</f>
        <v>0</v>
      </c>
      <c r="N18" s="22">
        <f>Tablo22326[[#This Row],[İ. Yeterlik
Sınavı
Skoru]]/2</f>
        <v>28</v>
      </c>
      <c r="O18" s="63">
        <f>SUM(Tablo22326[[#This Row],[Ek Puan veya Kesinti 
Miktarı]:[Dil/2]])</f>
        <v>28</v>
      </c>
      <c r="P18" s="1" t="s">
        <v>17</v>
      </c>
    </row>
    <row r="19" spans="1:16" ht="16.5" customHeight="1" x14ac:dyDescent="0.25">
      <c r="A19" s="1">
        <v>17</v>
      </c>
      <c r="B19" s="48" t="s">
        <v>45</v>
      </c>
      <c r="C19" s="60" t="s">
        <v>85</v>
      </c>
      <c r="D19" s="54" t="s">
        <v>86</v>
      </c>
      <c r="E19" s="60" t="s">
        <v>22</v>
      </c>
      <c r="F19" s="8" t="s">
        <v>9</v>
      </c>
      <c r="G19" s="44"/>
      <c r="H19" s="45"/>
      <c r="I19" s="66">
        <v>47</v>
      </c>
      <c r="J19" s="28"/>
      <c r="K19" s="8" t="s">
        <v>9</v>
      </c>
      <c r="L19" s="8" t="s">
        <v>9</v>
      </c>
      <c r="M19" s="29">
        <f>Tablo22326[[#This Row],[GNO 100''lük Sistem 
Eşdeğerliği]]/2</f>
        <v>0</v>
      </c>
      <c r="N19" s="62">
        <f>Tablo22326[[#This Row],[İ. Yeterlik
Sınavı
Skoru]]/2</f>
        <v>23.5</v>
      </c>
      <c r="O19" s="63">
        <f>SUM(Tablo22326[[#This Row],[Ek Puan veya Kesinti 
Miktarı]:[Dil/2]])</f>
        <v>23.5</v>
      </c>
      <c r="P19" s="1" t="s">
        <v>17</v>
      </c>
    </row>
    <row r="20" spans="1:16" ht="16.5" customHeight="1" x14ac:dyDescent="0.25">
      <c r="A20" s="1">
        <v>18</v>
      </c>
      <c r="B20" s="47" t="s">
        <v>46</v>
      </c>
      <c r="C20" s="59" t="s">
        <v>89</v>
      </c>
      <c r="D20" s="53" t="s">
        <v>83</v>
      </c>
      <c r="E20" s="59" t="s">
        <v>23</v>
      </c>
      <c r="F20" s="8" t="s">
        <v>9</v>
      </c>
      <c r="G20" s="4"/>
      <c r="H20" s="9"/>
      <c r="I20" s="51" t="s">
        <v>24</v>
      </c>
      <c r="J20" s="3"/>
      <c r="K20" s="8" t="s">
        <v>9</v>
      </c>
      <c r="L20" s="8" t="s">
        <v>9</v>
      </c>
      <c r="M20" s="11">
        <f>Tablo22326[[#This Row],[GNO 100''lük Sistem 
Eşdeğerliği]]/2</f>
        <v>0</v>
      </c>
      <c r="N20" s="8" t="s">
        <v>9</v>
      </c>
      <c r="O20" s="8" t="s">
        <v>9</v>
      </c>
      <c r="P20" s="1" t="s">
        <v>25</v>
      </c>
    </row>
    <row r="21" spans="1:16" ht="16.5" customHeight="1" x14ac:dyDescent="0.25">
      <c r="A21" s="1">
        <v>19</v>
      </c>
      <c r="B21" s="50" t="s">
        <v>47</v>
      </c>
      <c r="C21" s="55" t="s">
        <v>88</v>
      </c>
      <c r="D21" s="55" t="s">
        <v>87</v>
      </c>
      <c r="E21" s="54" t="s">
        <v>18</v>
      </c>
      <c r="F21" s="8" t="s">
        <v>9</v>
      </c>
      <c r="G21" s="33"/>
      <c r="H21" s="34"/>
      <c r="I21" s="51" t="s">
        <v>24</v>
      </c>
      <c r="J21" s="3"/>
      <c r="K21" s="3" t="s">
        <v>9</v>
      </c>
      <c r="L21" s="8" t="s">
        <v>9</v>
      </c>
      <c r="M21" s="11">
        <f>Tablo22326[[#This Row],[GNO 100''lük Sistem 
Eşdeğerliği]]/2</f>
        <v>0</v>
      </c>
      <c r="N21" s="8" t="s">
        <v>9</v>
      </c>
      <c r="O21" s="8" t="s">
        <v>9</v>
      </c>
      <c r="P21" s="1" t="s">
        <v>25</v>
      </c>
    </row>
    <row r="22" spans="1:16" x14ac:dyDescent="0.25">
      <c r="A22" s="36"/>
      <c r="B22" s="37"/>
      <c r="C22" s="38"/>
      <c r="D22" s="38"/>
      <c r="E22" s="39"/>
      <c r="F22" s="39"/>
      <c r="G22" s="40"/>
      <c r="H22" s="40"/>
      <c r="I22" s="68"/>
      <c r="J22" s="41"/>
      <c r="K22" s="42"/>
      <c r="L22" s="42"/>
      <c r="M22" s="30"/>
      <c r="N22" s="35"/>
      <c r="O22" s="70"/>
      <c r="P22" s="43"/>
    </row>
    <row r="23" spans="1:16" ht="72" customHeight="1" x14ac:dyDescent="0.25">
      <c r="A23" s="75" t="s">
        <v>21</v>
      </c>
      <c r="B23" s="75"/>
      <c r="C23" s="75"/>
      <c r="D23" s="75"/>
      <c r="E23" s="75"/>
      <c r="F23" s="75"/>
      <c r="G23" s="75"/>
      <c r="H23" s="76"/>
    </row>
  </sheetData>
  <mergeCells count="2">
    <mergeCell ref="A1:P1"/>
    <mergeCell ref="A23:H23"/>
  </mergeCells>
  <pageMargins left="0.25" right="0.25" top="0.75" bottom="0.75" header="0.3" footer="0.3"/>
  <pageSetup paperSize="9" scale="5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Başvurular - Sonuçlar Tam Liste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Nursen ŞİMŞEK</dc:creator>
  <cp:lastModifiedBy>burcu tertemiz</cp:lastModifiedBy>
  <cp:lastPrinted>2023-11-28T07:22:10Z</cp:lastPrinted>
  <dcterms:created xsi:type="dcterms:W3CDTF">2018-11-14T06:23:35Z</dcterms:created>
  <dcterms:modified xsi:type="dcterms:W3CDTF">2024-03-04T13:04:31Z</dcterms:modified>
</cp:coreProperties>
</file>