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mc:AlternateContent xmlns:mc="http://schemas.openxmlformats.org/markup-compatibility/2006">
    <mc:Choice Requires="x15">
      <x15ac:absPath xmlns:x15ac="http://schemas.microsoft.com/office/spreadsheetml/2010/11/ac" url="C:\Users\ebavas.29MAYIS\Downloads\"/>
    </mc:Choice>
  </mc:AlternateContent>
  <xr:revisionPtr revIDLastSave="0" documentId="13_ncr:1_{9F8C3B8D-40F1-4FAC-A37F-3427F701AD2A}" xr6:coauthVersionLast="36" xr6:coauthVersionMax="36" xr10:uidLastSave="{00000000-0000-0000-0000-000000000000}"/>
  <bookViews>
    <workbookView xWindow="0" yWindow="0" windowWidth="20490" windowHeight="7560" xr2:uid="{00000000-000D-0000-FFFF-FFFF00000000}"/>
  </bookViews>
  <sheets>
    <sheet name="Sonuçlar" sheetId="7"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8" i="7" l="1"/>
  <c r="N18" i="7"/>
  <c r="M18" i="7"/>
  <c r="N19" i="7"/>
  <c r="O19" i="7" s="1"/>
  <c r="M19" i="7"/>
  <c r="O17" i="7"/>
  <c r="N17" i="7"/>
  <c r="M17" i="7"/>
  <c r="N16" i="7"/>
  <c r="M16" i="7"/>
  <c r="N15" i="7"/>
  <c r="O15" i="7" s="1"/>
  <c r="M15" i="7"/>
  <c r="M20" i="7"/>
  <c r="N20" i="7"/>
  <c r="N14" i="7"/>
  <c r="M14" i="7"/>
  <c r="N13" i="7"/>
  <c r="M13" i="7"/>
  <c r="N12" i="7"/>
  <c r="M12" i="7"/>
  <c r="N11" i="7"/>
  <c r="M11" i="7"/>
  <c r="N10" i="7"/>
  <c r="M10" i="7"/>
  <c r="N9" i="7"/>
  <c r="M9" i="7"/>
  <c r="N8" i="7"/>
  <c r="M8" i="7"/>
  <c r="M7" i="7"/>
  <c r="N7" i="7"/>
  <c r="N6" i="7"/>
  <c r="M6" i="7"/>
  <c r="N5" i="7"/>
  <c r="M5" i="7"/>
  <c r="N4" i="7"/>
  <c r="M4" i="7"/>
  <c r="N3" i="7"/>
  <c r="M3" i="7"/>
  <c r="M21" i="7"/>
  <c r="M31" i="7"/>
  <c r="M32" i="7"/>
  <c r="M33" i="7"/>
  <c r="M34" i="7"/>
  <c r="M35" i="7"/>
  <c r="M36" i="7"/>
  <c r="M22" i="7"/>
  <c r="N22" i="7"/>
  <c r="M23" i="7"/>
  <c r="N23" i="7"/>
  <c r="M24" i="7"/>
  <c r="N24" i="7"/>
  <c r="M25" i="7"/>
  <c r="N25" i="7"/>
  <c r="M26" i="7"/>
  <c r="N26" i="7"/>
  <c r="M27" i="7"/>
  <c r="N27" i="7"/>
  <c r="M28" i="7"/>
  <c r="M29" i="7"/>
  <c r="M30" i="7"/>
  <c r="M37" i="7"/>
  <c r="O16" i="7" l="1"/>
  <c r="O20" i="7"/>
  <c r="O14" i="7"/>
  <c r="O13" i="7"/>
  <c r="O12" i="7"/>
  <c r="O11" i="7"/>
  <c r="O10" i="7"/>
  <c r="O9" i="7"/>
  <c r="O7" i="7"/>
  <c r="O8" i="7"/>
  <c r="O6" i="7"/>
  <c r="O5" i="7"/>
  <c r="O3" i="7"/>
  <c r="O4" i="7"/>
  <c r="O22" i="7"/>
  <c r="O23" i="7"/>
  <c r="O24" i="7"/>
  <c r="O27" i="7"/>
  <c r="O26" i="7"/>
  <c r="O25" i="7"/>
</calcChain>
</file>

<file path=xl/sharedStrings.xml><?xml version="1.0" encoding="utf-8"?>
<sst xmlns="http://schemas.openxmlformats.org/spreadsheetml/2006/main" count="349" uniqueCount="97">
  <si>
    <t xml:space="preserve">Adı </t>
  </si>
  <si>
    <t>Soyadı</t>
  </si>
  <si>
    <t>Bölümü</t>
  </si>
  <si>
    <t>GNO</t>
  </si>
  <si>
    <t>Ekonomi</t>
  </si>
  <si>
    <t>Tarih</t>
  </si>
  <si>
    <t>GNO 100'lük Sistem 
Eşdeğerliği</t>
  </si>
  <si>
    <t>Sıra No.</t>
  </si>
  <si>
    <t>Öğrenci No.</t>
  </si>
  <si>
    <t>Tercih 
Durumu</t>
  </si>
  <si>
    <t>Üniversite/ Kurum</t>
  </si>
  <si>
    <t>Ülke</t>
  </si>
  <si>
    <t>Öğrenim Hareketliliği</t>
  </si>
  <si>
    <t>Staj Hareketliliği</t>
  </si>
  <si>
    <t>Yerleştirme 
Puanı</t>
  </si>
  <si>
    <t>-</t>
  </si>
  <si>
    <t>Hayır</t>
  </si>
  <si>
    <t>Daha Önce 
Faydalandı</t>
  </si>
  <si>
    <t>Öğrenim/ Staj
Hareketliliği</t>
  </si>
  <si>
    <t>Siyaset Bilimi. ve Ulus. İlişkiler</t>
  </si>
  <si>
    <t>GNO/2</t>
  </si>
  <si>
    <t>Dil/2</t>
  </si>
  <si>
    <t>Psikoloji</t>
  </si>
  <si>
    <t>010319004</t>
  </si>
  <si>
    <t>030117031</t>
  </si>
  <si>
    <t>030119003</t>
  </si>
  <si>
    <t>030118011</t>
  </si>
  <si>
    <t>Ek Puan veya Kesinti
Gerekçesi</t>
  </si>
  <si>
    <t>Ek Puan veya Kesinti 
Miktarı</t>
  </si>
  <si>
    <t>1. Tercih</t>
  </si>
  <si>
    <t>İtalya</t>
  </si>
  <si>
    <t>Uniwersytet Śląski w Katowicach</t>
  </si>
  <si>
    <t>1.Tercih</t>
  </si>
  <si>
    <t>Polonya</t>
  </si>
  <si>
    <t>İspanya</t>
  </si>
  <si>
    <t>Almanya</t>
  </si>
  <si>
    <t>Università di Pisa</t>
  </si>
  <si>
    <t>Università degli Studi di Torino</t>
  </si>
  <si>
    <t>ASİL</t>
  </si>
  <si>
    <t>Sınava girmedi</t>
  </si>
  <si>
    <t>Değerlendirmeye alınamadı</t>
  </si>
  <si>
    <t>SONUÇ</t>
  </si>
  <si>
    <t>İ. Yeterlik
Sınavı
Skoru</t>
  </si>
  <si>
    <t>İ. Yeterlik Sınavında başarısız</t>
  </si>
  <si>
    <t>010619056</t>
  </si>
  <si>
    <t xml:space="preserve">Felsefe </t>
  </si>
  <si>
    <t>Türkçe Öğretmenliği</t>
  </si>
  <si>
    <t>Türk Dili ve Edebiyatı</t>
  </si>
  <si>
    <t>İlahiyat</t>
  </si>
  <si>
    <t>İslam ve Din Bilimleri</t>
  </si>
  <si>
    <t>Evet</t>
  </si>
  <si>
    <t>010619005</t>
  </si>
  <si>
    <t>010620037</t>
  </si>
  <si>
    <t>010618056</t>
  </si>
  <si>
    <t>010620020</t>
  </si>
  <si>
    <t>030219023</t>
  </si>
  <si>
    <t>030119029</t>
  </si>
  <si>
    <t>030119028</t>
  </si>
  <si>
    <t>030221010</t>
  </si>
  <si>
    <t>030219021</t>
  </si>
  <si>
    <t>030221015</t>
  </si>
  <si>
    <t>030220026</t>
  </si>
  <si>
    <t>Başvuru Yapmaktan Vazgeçti</t>
  </si>
  <si>
    <t>Temel İslam Bilimleri</t>
  </si>
  <si>
    <t>020119DR05</t>
  </si>
  <si>
    <t>030116038</t>
  </si>
  <si>
    <t>010119004</t>
  </si>
  <si>
    <t>010219DR01</t>
  </si>
  <si>
    <t>3022003</t>
  </si>
  <si>
    <t>010119005</t>
  </si>
  <si>
    <t>030217003</t>
  </si>
  <si>
    <t>040121043</t>
  </si>
  <si>
    <t>030220029</t>
  </si>
  <si>
    <t>010220001</t>
  </si>
  <si>
    <t>030117032</t>
  </si>
  <si>
    <t>010619019</t>
  </si>
  <si>
    <t>020118002</t>
  </si>
  <si>
    <t>30120015</t>
  </si>
  <si>
    <t>010619035</t>
  </si>
  <si>
    <t>030220015</t>
  </si>
  <si>
    <t>020118031</t>
  </si>
  <si>
    <t>200220YL03</t>
  </si>
  <si>
    <t>Universitad de Alcala</t>
  </si>
  <si>
    <t>University of Lodz</t>
  </si>
  <si>
    <t>Slovakia</t>
  </si>
  <si>
    <t>Zilinka Univerzita v Ziline</t>
  </si>
  <si>
    <t>Kabul Mektubu</t>
  </si>
  <si>
    <t>Universitat Osnabrück</t>
  </si>
  <si>
    <t>Univerzity Palackého v Olomouci</t>
  </si>
  <si>
    <t>Çek Cumhuriyeti</t>
  </si>
  <si>
    <t>2022-2023 GÜZ YARIYILI ERASMUS+ ÖĞRENCİ ÖĞRENİM-STAJ HAREKETLİLİĞİ BAŞVURU SONUÇLARI LİSTESİ</t>
  </si>
  <si>
    <r>
      <t xml:space="preserve">İngilizce Yeterlik Sınavından en az 70 puan alamayan öğrenciler değerlendirmeye alınamamış olup, sınava mazeretsiz girmeyen öğrencilerden daha sonraki Erasmus hareketliliği başvurularında toplam puandan "-5 puan" kesilecektir.
</t>
    </r>
    <r>
      <rPr>
        <b/>
        <sz val="13"/>
        <rFont val="Times New Roman"/>
        <family val="1"/>
        <charset val="162"/>
      </rPr>
      <t xml:space="preserve">Tercih ettiği programa yerleşmeye hak kazanan öğrencilerin  10.05.2022  tarihi, mesai bitimine kadar Uluslararası Ofis Müdürlüğü Sorumlusu Burcu TERTEMİZ ile irtibata geçerek taahhütname imzalaması gerekmektedir. 
</t>
    </r>
    <r>
      <rPr>
        <sz val="13"/>
        <rFont val="Times New Roman"/>
        <family val="1"/>
        <charset val="162"/>
      </rPr>
      <t xml:space="preserve">
Seçildikten sonra Erasmus+ hareketliliğine katılma hakkından vazgeçen adayın, feragat  beyanını 10.05.2022 tarihi mesai bitimine kadar Uluslararası Ofis Müdürlüğüne iletilmiş olması gerekir. Bu tarihten sonra iletilen vazgeçme beyanları dikkate alınmayacak ve ilgili adayların bir sonraki başvurusunda toplam puanından “-10 puan’’ düşülecektir. </t>
    </r>
  </si>
  <si>
    <t>YEDEK</t>
  </si>
  <si>
    <t xml:space="preserve">NDB </t>
  </si>
  <si>
    <t>United Kingdom</t>
  </si>
  <si>
    <t>Extramus</t>
  </si>
  <si>
    <t>Sıralamaya Giremedi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</si>
</sst>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 _₺"/>
  </numFmts>
  <fonts count="12" x14ac:knownFonts="1">
    <font>
      <sz val="12"/>
      <color theme="1"/>
      <name val="Calibri"/>
      <family val="2"/>
      <scheme val="minor"/>
    </font>
    <font>
      <sz val="12"/>
      <color theme="1"/>
      <name val="Calibri"/>
      <family val="2"/>
      <scheme val="minor"/>
    </font>
    <font>
      <sz val="12"/>
      <name val="Times New Roman"/>
      <family val="1"/>
      <charset val="162"/>
    </font>
    <font>
      <sz val="12"/>
      <color rgb="FFFF0000"/>
      <name val="Times New Roman"/>
      <family val="1"/>
      <charset val="162"/>
    </font>
    <font>
      <sz val="11"/>
      <name val="Calibri"/>
      <family val="2"/>
    </font>
    <font>
      <b/>
      <sz val="12"/>
      <name val="Times New Roman"/>
      <family val="1"/>
      <charset val="162"/>
    </font>
    <font>
      <b/>
      <sz val="16"/>
      <name val="Times New Roman"/>
      <family val="1"/>
      <charset val="162"/>
    </font>
    <font>
      <sz val="10"/>
      <name val="Times New Roman"/>
      <family val="1"/>
      <charset val="162"/>
    </font>
    <font>
      <sz val="13"/>
      <name val="Times New Roman"/>
      <family val="1"/>
      <charset val="162"/>
    </font>
    <font>
      <b/>
      <sz val="13"/>
      <name val="Times New Roman"/>
      <family val="1"/>
      <charset val="162"/>
    </font>
    <font>
      <sz val="12"/>
      <name val="Times New Roman"/>
    </font>
    <font>
      <sz val="12"/>
      <color theme="1"/>
      <name val="Times New Roman"/>
      <family val="1"/>
      <charset val="162"/>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rgb="FF000000"/>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indexed="64"/>
      </left>
      <right style="thin">
        <color indexed="64"/>
      </right>
      <top/>
      <bottom/>
      <diagonal/>
    </border>
    <border>
      <left style="thin">
        <color auto="1"/>
      </left>
      <right/>
      <top/>
      <bottom/>
      <diagonal/>
    </border>
  </borders>
  <cellStyleXfs count="3">
    <xf numFmtId="0" fontId="0" fillId="0" borderId="0"/>
    <xf numFmtId="43" fontId="1" fillId="0" borderId="0" applyFont="0" applyFill="0" applyBorder="0" applyAlignment="0" applyProtection="0"/>
    <xf numFmtId="0" fontId="4" fillId="0" borderId="0"/>
  </cellStyleXfs>
  <cellXfs count="61">
    <xf numFmtId="0" fontId="0" fillId="0" borderId="0" xfId="0"/>
    <xf numFmtId="0" fontId="2" fillId="0" borderId="1" xfId="0" applyFont="1" applyBorder="1" applyAlignment="1">
      <alignment horizontal="center" vertical="center" wrapText="1"/>
    </xf>
    <xf numFmtId="0" fontId="2" fillId="0" borderId="1" xfId="0" applyFont="1" applyFill="1" applyBorder="1" applyAlignment="1">
      <alignment horizontal="left" vertical="center" wrapText="1"/>
    </xf>
    <xf numFmtId="2" fontId="2" fillId="0" borderId="1" xfId="0" applyNumberFormat="1" applyFont="1" applyFill="1" applyBorder="1" applyAlignment="1">
      <alignment horizontal="center" vertical="center" wrapText="1"/>
    </xf>
    <xf numFmtId="2" fontId="2" fillId="0" borderId="1" xfId="1"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1" xfId="1" applyNumberFormat="1" applyFont="1" applyBorder="1" applyAlignment="1">
      <alignment horizontal="center" vertical="center" wrapText="1"/>
    </xf>
    <xf numFmtId="0" fontId="5" fillId="0" borderId="1" xfId="0" applyFont="1" applyFill="1" applyBorder="1" applyAlignment="1">
      <alignment horizontal="center" vertical="center" wrapText="1"/>
    </xf>
    <xf numFmtId="164" fontId="2" fillId="0" borderId="1" xfId="0" applyNumberFormat="1"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NumberFormat="1" applyFont="1" applyBorder="1" applyAlignment="1">
      <alignment horizontal="center" vertical="center" wrapText="1"/>
    </xf>
    <xf numFmtId="0" fontId="2" fillId="0" borderId="3" xfId="0" applyFont="1" applyBorder="1" applyAlignment="1">
      <alignment horizontal="center" vertical="center" wrapText="1"/>
    </xf>
    <xf numFmtId="2" fontId="2" fillId="0" borderId="3" xfId="1"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164" fontId="2" fillId="0" borderId="0" xfId="0" applyNumberFormat="1" applyFont="1" applyBorder="1" applyAlignment="1">
      <alignment horizontal="center" vertical="center" wrapText="1"/>
    </xf>
    <xf numFmtId="0" fontId="2" fillId="0" borderId="4" xfId="0" applyFont="1" applyBorder="1" applyAlignment="1">
      <alignment horizontal="center" vertical="center" wrapText="1"/>
    </xf>
    <xf numFmtId="4" fontId="2" fillId="0" borderId="4" xfId="0" applyNumberFormat="1" applyFont="1" applyBorder="1" applyAlignment="1">
      <alignment horizontal="center" vertical="center" wrapText="1"/>
    </xf>
    <xf numFmtId="0" fontId="2" fillId="0" borderId="6" xfId="0" applyFont="1" applyFill="1" applyBorder="1" applyAlignment="1">
      <alignment horizontal="center" vertical="center" wrapText="1"/>
    </xf>
    <xf numFmtId="0" fontId="2" fillId="0" borderId="0" xfId="0" applyFont="1" applyFill="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49" fontId="2" fillId="0" borderId="0" xfId="0" applyNumberFormat="1"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2" fontId="2" fillId="0" borderId="0" xfId="1" applyNumberFormat="1" applyFont="1" applyAlignment="1">
      <alignment horizontal="center" vertical="center"/>
    </xf>
    <xf numFmtId="49" fontId="2" fillId="0" borderId="0" xfId="1" applyNumberFormat="1" applyFont="1" applyAlignment="1">
      <alignment horizontal="center" vertical="center"/>
    </xf>
    <xf numFmtId="0" fontId="5" fillId="0" borderId="0" xfId="0" applyFont="1" applyFill="1" applyAlignment="1">
      <alignment horizontal="center" vertical="center"/>
    </xf>
    <xf numFmtId="0" fontId="3" fillId="0" borderId="0" xfId="0" applyFont="1" applyFill="1" applyBorder="1" applyAlignment="1">
      <alignment vertical="center"/>
    </xf>
    <xf numFmtId="4" fontId="2" fillId="0" borderId="1" xfId="0" applyNumberFormat="1" applyFont="1" applyBorder="1" applyAlignment="1">
      <alignment horizontal="center" vertical="center" wrapText="1"/>
    </xf>
    <xf numFmtId="0" fontId="2" fillId="0" borderId="0" xfId="0" applyFont="1" applyFill="1" applyBorder="1" applyAlignment="1">
      <alignment horizontal="left" vertical="center" wrapText="1"/>
    </xf>
    <xf numFmtId="0" fontId="2" fillId="0" borderId="1" xfId="0" applyFont="1" applyBorder="1" applyAlignment="1">
      <alignment horizontal="left" vertical="center" wrapText="1"/>
    </xf>
    <xf numFmtId="0" fontId="5" fillId="0" borderId="1" xfId="0" applyFont="1" applyBorder="1" applyAlignment="1">
      <alignment horizontal="center" vertical="center" wrapText="1"/>
    </xf>
    <xf numFmtId="2" fontId="2" fillId="0" borderId="1" xfId="0" applyNumberFormat="1" applyFont="1" applyBorder="1" applyAlignment="1">
      <alignment horizontal="center" vertical="center" wrapText="1"/>
    </xf>
    <xf numFmtId="0" fontId="2" fillId="2" borderId="4" xfId="0"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2" fontId="2" fillId="0" borderId="0" xfId="0" applyNumberFormat="1" applyFont="1" applyBorder="1" applyAlignment="1">
      <alignment horizontal="center" vertical="center" wrapText="1"/>
    </xf>
    <xf numFmtId="2" fontId="2" fillId="0" borderId="0" xfId="0" applyNumberFormat="1" applyFont="1" applyAlignment="1">
      <alignment horizontal="left" vertical="center"/>
    </xf>
    <xf numFmtId="49" fontId="2" fillId="0" borderId="0" xfId="0" applyNumberFormat="1" applyFont="1" applyBorder="1" applyAlignment="1">
      <alignment horizontal="center" vertical="center" wrapText="1"/>
    </xf>
    <xf numFmtId="0" fontId="2" fillId="0" borderId="0" xfId="0" applyFont="1" applyBorder="1" applyAlignment="1">
      <alignment horizontal="left" vertical="center"/>
    </xf>
    <xf numFmtId="2" fontId="2" fillId="0" borderId="0" xfId="1" applyNumberFormat="1" applyFont="1" applyFill="1" applyBorder="1" applyAlignment="1">
      <alignment horizontal="center" vertical="center" wrapText="1"/>
    </xf>
    <xf numFmtId="2" fontId="2" fillId="0" borderId="0" xfId="1" applyNumberFormat="1" applyFont="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5" fillId="0" borderId="0" xfId="0" applyFont="1" applyBorder="1" applyAlignment="1">
      <alignment horizontal="center" vertical="center" wrapText="1"/>
    </xf>
    <xf numFmtId="164" fontId="5" fillId="0" borderId="0" xfId="0" applyNumberFormat="1" applyFont="1" applyAlignment="1">
      <alignment vertical="center"/>
    </xf>
    <xf numFmtId="0" fontId="7"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Fill="1" applyBorder="1" applyAlignment="1">
      <alignment horizontal="left" vertical="center" wrapText="1"/>
    </xf>
    <xf numFmtId="2" fontId="10" fillId="0" borderId="1" xfId="1" applyNumberFormat="1" applyFont="1" applyBorder="1" applyAlignment="1">
      <alignment horizontal="center" vertical="center" wrapText="1"/>
    </xf>
    <xf numFmtId="2" fontId="10" fillId="0" borderId="3" xfId="1" applyNumberFormat="1" applyFont="1" applyBorder="1" applyAlignment="1">
      <alignment horizontal="center" vertical="center" wrapText="1"/>
    </xf>
    <xf numFmtId="2" fontId="10" fillId="0" borderId="1" xfId="0" applyNumberFormat="1" applyFont="1" applyFill="1" applyBorder="1" applyAlignment="1">
      <alignment horizontal="center" vertical="center" wrapText="1"/>
    </xf>
    <xf numFmtId="4" fontId="10" fillId="0" borderId="4" xfId="0" applyNumberFormat="1" applyFont="1" applyBorder="1" applyAlignment="1">
      <alignment horizontal="center" vertical="center" wrapText="1"/>
    </xf>
    <xf numFmtId="0" fontId="10" fillId="0" borderId="4" xfId="0" applyFont="1" applyBorder="1" applyAlignment="1">
      <alignment horizontal="center" vertical="center" wrapText="1"/>
    </xf>
    <xf numFmtId="0" fontId="11" fillId="0" borderId="0" xfId="0" applyFont="1"/>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8" fillId="0" borderId="7" xfId="0" applyFont="1" applyBorder="1" applyAlignment="1">
      <alignment horizontal="left" vertical="center" wrapText="1"/>
    </xf>
    <xf numFmtId="0" fontId="8" fillId="0" borderId="0" xfId="0" applyFont="1" applyBorder="1" applyAlignment="1">
      <alignment horizontal="left" vertical="center" wrapText="1"/>
    </xf>
  </cellXfs>
  <cellStyles count="3">
    <cellStyle name="Normal" xfId="0" builtinId="0"/>
    <cellStyle name="Normal 2" xfId="2" xr:uid="{00000000-0005-0000-0000-000002000000}"/>
    <cellStyle name="Virgül" xfId="1" builtinId="3"/>
  </cellStyles>
  <dxfs count="24">
    <dxf>
      <font>
        <b val="0"/>
        <strike val="0"/>
        <outline val="0"/>
        <shadow val="0"/>
        <u val="none"/>
        <vertAlign val="baseline"/>
        <sz val="12"/>
        <color auto="1"/>
        <name val="Times New Roman"/>
        <scheme val="none"/>
      </font>
      <alignment horizontal="center" vertical="center" textRotation="0" indent="0" justifyLastLine="0" shrinkToFit="0" readingOrder="0"/>
      <border diagonalUp="0" diagonalDown="0" outline="0">
        <left style="thin">
          <color indexed="64"/>
        </left>
        <right style="thin">
          <color auto="1"/>
        </right>
        <top style="thin">
          <color indexed="64"/>
        </top>
        <bottom style="thin">
          <color indexed="64"/>
        </bottom>
      </border>
    </dxf>
    <dxf>
      <font>
        <b val="0"/>
        <strike val="0"/>
        <outline val="0"/>
        <shadow val="0"/>
        <u val="none"/>
        <vertAlign val="baseline"/>
        <sz val="12"/>
        <color auto="1"/>
        <name val="Times New Roman"/>
        <scheme val="none"/>
      </font>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auto="1"/>
        <name val="Times New Roman"/>
        <scheme val="none"/>
      </font>
      <alignment horizontal="center" vertical="center" textRotation="0" indent="0" justifyLastLine="0" shrinkToFit="0" readingOrder="0"/>
      <border diagonalUp="0" diagonalDown="0" outline="0">
        <left/>
        <right style="thin">
          <color indexed="64"/>
        </right>
        <top style="thin">
          <color indexed="64"/>
        </top>
        <bottom style="thin">
          <color indexed="64"/>
        </bottom>
      </border>
    </dxf>
    <dxf>
      <font>
        <b/>
        <strike val="0"/>
        <outline val="0"/>
        <shadow val="0"/>
        <u val="none"/>
        <vertAlign val="baseline"/>
        <sz val="12"/>
        <color auto="1"/>
        <name val="Times New Roman"/>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Times New Roman"/>
        <scheme val="none"/>
      </font>
      <numFmt numFmtId="2" formatCode="0.00"/>
      <alignment vertical="center" textRotation="0" indent="0" justifyLastLine="0" shrinkToFit="0" readingOrder="0"/>
    </dxf>
    <dxf>
      <font>
        <strike val="0"/>
        <outline val="0"/>
        <shadow val="0"/>
        <u val="none"/>
        <vertAlign val="baseline"/>
        <sz val="12"/>
        <color auto="1"/>
        <name val="Times New Roman"/>
        <scheme val="none"/>
      </font>
      <numFmt numFmtId="4" formatCode="#,##0.00"/>
      <alignment vertical="center" textRotation="0" indent="0" justifyLastLine="0" shrinkToFit="0" readingOrder="0"/>
    </dxf>
    <dxf>
      <font>
        <b val="0"/>
        <i val="0"/>
        <strike val="0"/>
        <condense val="0"/>
        <extend val="0"/>
        <outline val="0"/>
        <shadow val="0"/>
        <u val="none"/>
        <vertAlign val="baseline"/>
        <sz val="12"/>
        <color auto="1"/>
        <name val="Times New Roman"/>
        <scheme val="none"/>
      </font>
      <numFmt numFmtId="4" formatCode="#,##0.00"/>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2"/>
        <color auto="1"/>
        <name val="Times New Roman"/>
        <scheme val="none"/>
      </font>
      <numFmt numFmtId="2" formatCode="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2" formatCode="0.00"/>
      <alignment horizontal="center" vertical="center" textRotation="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auto="1"/>
        <name val="Times New Roman"/>
        <scheme val="none"/>
      </font>
      <numFmt numFmtId="2" formatCode="0.00"/>
      <alignment horizontal="center" vertical="center" textRotation="0" 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strike val="0"/>
        <outline val="0"/>
        <shadow val="0"/>
        <u val="none"/>
        <vertAlign val="baseline"/>
        <sz val="12"/>
        <color auto="1"/>
        <name val="Times New Roman"/>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auto="1"/>
        <name val="Times New Roman"/>
        <scheme val="none"/>
      </font>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auto="1"/>
        <name val="Times New Roman"/>
        <scheme val="none"/>
      </font>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auto="1"/>
        <name val="Times New Roman"/>
        <scheme val="none"/>
      </font>
      <numFmt numFmtId="30" formatCode="@"/>
      <alignment horizontal="center" vertical="center" textRotation="0" wrapText="1" indent="0" justifyLastLine="0" shrinkToFit="0" readingOrder="0"/>
      <border diagonalUp="0" diagonalDown="0" outline="0">
        <left style="thin">
          <color auto="1"/>
        </left>
        <right style="thin">
          <color indexed="64"/>
        </right>
        <top style="thin">
          <color indexed="64"/>
        </top>
        <bottom style="thin">
          <color indexed="64"/>
        </bottom>
      </border>
    </dxf>
    <dxf>
      <font>
        <b val="0"/>
        <strike val="0"/>
        <outline val="0"/>
        <shadow val="0"/>
        <u val="none"/>
        <vertAlign val="baseline"/>
        <sz val="12"/>
        <color auto="1"/>
        <name val="Times New Roman"/>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auto="1"/>
        </top>
      </border>
    </dxf>
    <dxf>
      <border outline="0">
        <left style="thin">
          <color auto="1"/>
        </left>
        <right style="thin">
          <color auto="1"/>
        </right>
        <top style="thin">
          <color auto="1"/>
        </top>
        <bottom style="thin">
          <color auto="1"/>
        </bottom>
      </border>
    </dxf>
    <dxf>
      <font>
        <b val="0"/>
        <strike val="0"/>
        <outline val="0"/>
        <shadow val="0"/>
        <u val="none"/>
        <vertAlign val="baseline"/>
        <sz val="12"/>
        <color auto="1"/>
        <name val="Times New Roman"/>
        <scheme val="none"/>
      </font>
      <alignment horizontal="center" vertical="center" textRotation="0" indent="0" justifyLastLine="0" shrinkToFit="0" readingOrder="0"/>
    </dxf>
    <dxf>
      <border>
        <bottom style="thin">
          <color rgb="FF000000"/>
        </bottom>
      </border>
    </dxf>
    <dxf>
      <font>
        <strike val="0"/>
        <outline val="0"/>
        <shadow val="0"/>
        <u val="none"/>
        <vertAlign val="baseline"/>
        <sz val="12"/>
        <color auto="1"/>
        <name val="Times New Roman"/>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700DC5E-5C67-4F9F-9FA5-0660EEBA4F33}" name="Tablo22326" displayName="Tablo22326" ref="A2:S37" totalsRowShown="0" headerRowDxfId="23" dataDxfId="21" headerRowBorderDxfId="22" tableBorderDxfId="20" totalsRowBorderDxfId="19">
  <sortState ref="A3:S22">
    <sortCondition ref="P18:P22"/>
  </sortState>
  <tableColumns count="19">
    <tableColumn id="1" xr3:uid="{CF1054DA-C8E6-41DF-8281-5637AD703937}" name="Sıra No." dataDxfId="18"/>
    <tableColumn id="2" xr3:uid="{FCFEEC68-9D68-4F87-B4BE-1F581F09F21A}" name="Öğrenci No." dataDxfId="17"/>
    <tableColumn id="3" xr3:uid="{80F92549-F058-4EBC-B949-54A702FC8BB0}" name="Adı " dataDxfId="16"/>
    <tableColumn id="4" xr3:uid="{EFE98B69-8508-447C-BAAC-15720438ADE7}" name="Soyadı" dataDxfId="15"/>
    <tableColumn id="6" xr3:uid="{E9C91097-2FC0-432C-A162-4461FB5EAEDE}" name="Bölümü" dataDxfId="14"/>
    <tableColumn id="14" xr3:uid="{C2A86CE5-C7BD-492E-8097-A4BAB2A68413}" name="Öğrenim/ Staj_x000a_Hareketliliği" dataDxfId="13"/>
    <tableColumn id="7" xr3:uid="{E8EAF1BD-A727-4785-ACBB-06071DD96748}" name="GNO" dataDxfId="12" dataCellStyle="Virgül"/>
    <tableColumn id="9" xr3:uid="{DDF92F30-C026-4A63-82E1-4A23035429A7}" name="GNO 100'lük Sistem _x000a_Eşdeğerliği" dataDxfId="11" dataCellStyle="Virgül"/>
    <tableColumn id="8" xr3:uid="{3DAA4B85-C144-41E2-B7DC-4FAD413BAFE9}" name="İ. Yeterlik_x000a_Sınavı_x000a_Skoru" dataDxfId="10"/>
    <tableColumn id="15" xr3:uid="{AA9E1A9A-857C-4FD5-A007-CB511E4E379C}" name="Daha Önce _x000a_Faydalandı" dataDxfId="9"/>
    <tableColumn id="19" xr3:uid="{6A083192-1D7C-4AB5-9073-064872FCFDAA}" name="Ek Puan veya Kesinti_x000a_Gerekçesi" dataDxfId="8"/>
    <tableColumn id="20" xr3:uid="{DBE098BB-6AEF-4F16-8C16-79426BED4F97}" name="Ek Puan veya Kesinti _x000a_Miktarı" dataDxfId="7"/>
    <tableColumn id="11" xr3:uid="{540E7A20-008B-4695-B417-84B6B82E7B8C}" name="GNO/2" dataDxfId="6">
      <calculatedColumnFormula>Tablo22326[[#This Row],[GNO 100''lük Sistem 
Eşdeğerliği]]/2</calculatedColumnFormula>
    </tableColumn>
    <tableColumn id="18" xr3:uid="{C3E1CA38-F268-4867-AAD7-720C2A23485E}" name="Dil/2" dataDxfId="5">
      <calculatedColumnFormula>Tablo22326[[#This Row],[İ. Yeterlik
Sınavı
Skoru]]/2</calculatedColumnFormula>
    </tableColumn>
    <tableColumn id="17" xr3:uid="{49578923-84B7-412B-8DAE-7DD0F37EE5FA}" name="Yerleştirme _x000a_Puanı" dataDxfId="4">
      <calculatedColumnFormula>SUM(Tablo22326[[#This Row],[Ek Puan veya Kesinti 
Miktarı]:[Dil/2]])</calculatedColumnFormula>
    </tableColumn>
    <tableColumn id="10" xr3:uid="{09200AA4-4CE4-4851-955C-368EAAB12BFF}" name="SONUÇ" dataDxfId="3"/>
    <tableColumn id="5" xr3:uid="{EC95FE60-C93E-490D-8692-086C4ACE1F4C}" name="Tercih _x000a_Durumu" dataDxfId="2"/>
    <tableColumn id="12" xr3:uid="{10F79B48-5344-4319-AA2D-19727D77CE93}" name="Üniversite/ Kurum" dataDxfId="1"/>
    <tableColumn id="13" xr3:uid="{09D53BE6-0516-4641-A93B-9ABBB1F7BF5D}" name="Ülke" dataDxfId="0"/>
  </tableColumns>
  <tableStyleInfo name="TableStyleLight1"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49596-B9F7-4E03-85DC-1C6120BC1943}">
  <sheetPr>
    <pageSetUpPr fitToPage="1"/>
  </sheetPr>
  <dimension ref="A1:V44"/>
  <sheetViews>
    <sheetView tabSelected="1" zoomScale="70" zoomScaleNormal="70" workbookViewId="0">
      <pane xSplit="8" ySplit="2" topLeftCell="I3" activePane="bottomRight" state="frozen"/>
      <selection pane="topRight" activeCell="I1" sqref="I1"/>
      <selection pane="bottomLeft" activeCell="A3" sqref="A3"/>
      <selection pane="bottomRight" activeCell="F13" sqref="F13"/>
    </sheetView>
  </sheetViews>
  <sheetFormatPr defaultColWidth="11" defaultRowHeight="15.75" x14ac:dyDescent="0.25"/>
  <cols>
    <col min="1" max="1" width="5.125" style="21" bestFit="1" customWidth="1"/>
    <col min="2" max="2" width="12.5" style="22" bestFit="1" customWidth="1"/>
    <col min="3" max="3" width="16.75" style="24" customWidth="1"/>
    <col min="4" max="4" width="17.625" style="24" customWidth="1"/>
    <col min="5" max="5" width="20" style="24" customWidth="1"/>
    <col min="6" max="6" width="12" style="24" customWidth="1"/>
    <col min="7" max="7" width="6" style="23" bestFit="1" customWidth="1"/>
    <col min="8" max="8" width="14.75" style="25" customWidth="1"/>
    <col min="9" max="9" width="11.125" style="26" customWidth="1"/>
    <col min="10" max="10" width="10" style="27" customWidth="1"/>
    <col min="11" max="11" width="13.75" style="27" customWidth="1"/>
    <col min="12" max="12" width="9" style="27" customWidth="1"/>
    <col min="13" max="13" width="7.625" style="24" bestFit="1" customWidth="1"/>
    <col min="14" max="14" width="9.375" style="24" customWidth="1"/>
    <col min="15" max="15" width="12.5" style="37" bestFit="1" customWidth="1"/>
    <col min="16" max="16" width="26.125" style="45" customWidth="1"/>
    <col min="17" max="17" width="9" style="21" bestFit="1" customWidth="1"/>
    <col min="18" max="18" width="30" style="24" customWidth="1"/>
    <col min="19" max="19" width="17" style="21" customWidth="1"/>
    <col min="20" max="20" width="10.5" style="20" bestFit="1" customWidth="1"/>
    <col min="21" max="16384" width="11" style="20"/>
  </cols>
  <sheetData>
    <row r="1" spans="1:22" s="19" customFormat="1" ht="51" customHeight="1" x14ac:dyDescent="0.25">
      <c r="A1" s="56" t="s">
        <v>90</v>
      </c>
      <c r="B1" s="57"/>
      <c r="C1" s="57"/>
      <c r="D1" s="57"/>
      <c r="E1" s="57"/>
      <c r="F1" s="57"/>
      <c r="G1" s="57"/>
      <c r="H1" s="57"/>
      <c r="I1" s="57"/>
      <c r="J1" s="57"/>
      <c r="K1" s="57"/>
      <c r="L1" s="57"/>
      <c r="M1" s="57"/>
      <c r="N1" s="57"/>
      <c r="O1" s="57"/>
      <c r="P1" s="57"/>
      <c r="Q1" s="57"/>
      <c r="R1" s="57"/>
      <c r="S1" s="58"/>
      <c r="T1" s="28"/>
      <c r="U1" s="28"/>
      <c r="V1" s="28"/>
    </row>
    <row r="2" spans="1:22" ht="63" x14ac:dyDescent="0.25">
      <c r="A2" s="1" t="s">
        <v>7</v>
      </c>
      <c r="B2" s="5" t="s">
        <v>8</v>
      </c>
      <c r="C2" s="31" t="s">
        <v>0</v>
      </c>
      <c r="D2" s="31" t="s">
        <v>1</v>
      </c>
      <c r="E2" s="2" t="s">
        <v>2</v>
      </c>
      <c r="F2" s="2" t="s">
        <v>18</v>
      </c>
      <c r="G2" s="4" t="s">
        <v>3</v>
      </c>
      <c r="H2" s="6" t="s">
        <v>6</v>
      </c>
      <c r="I2" s="7" t="s">
        <v>42</v>
      </c>
      <c r="J2" s="9" t="s">
        <v>17</v>
      </c>
      <c r="K2" s="18" t="s">
        <v>27</v>
      </c>
      <c r="L2" s="18" t="s">
        <v>28</v>
      </c>
      <c r="M2" s="13" t="s">
        <v>20</v>
      </c>
      <c r="N2" s="8" t="s">
        <v>21</v>
      </c>
      <c r="O2" s="33" t="s">
        <v>14</v>
      </c>
      <c r="P2" s="32" t="s">
        <v>41</v>
      </c>
      <c r="Q2" s="1" t="s">
        <v>9</v>
      </c>
      <c r="R2" s="31" t="s">
        <v>10</v>
      </c>
      <c r="S2" s="11" t="s">
        <v>11</v>
      </c>
    </row>
    <row r="3" spans="1:22" ht="16.5" customHeight="1" x14ac:dyDescent="0.25">
      <c r="A3" s="1">
        <v>1</v>
      </c>
      <c r="B3" s="5" t="s">
        <v>53</v>
      </c>
      <c r="C3" s="31"/>
      <c r="D3" s="31"/>
      <c r="E3" s="2" t="s">
        <v>22</v>
      </c>
      <c r="F3" s="2" t="s">
        <v>12</v>
      </c>
      <c r="G3" s="4">
        <v>3.72</v>
      </c>
      <c r="H3" s="12">
        <v>93.46</v>
      </c>
      <c r="I3" s="3">
        <v>91.8</v>
      </c>
      <c r="J3" s="3" t="s">
        <v>16</v>
      </c>
      <c r="K3" s="9" t="s">
        <v>15</v>
      </c>
      <c r="L3" s="9" t="s">
        <v>15</v>
      </c>
      <c r="M3" s="17">
        <f>Tablo22326[[#This Row],[GNO 100''lük Sistem 
Eşdeğerliği]]/2</f>
        <v>46.73</v>
      </c>
      <c r="N3" s="29">
        <f>Tablo22326[[#This Row],[İ. Yeterlik
Sınavı
Skoru]]/2</f>
        <v>45.9</v>
      </c>
      <c r="O3" s="33">
        <f>SUM(Tablo22326[[#This Row],[Ek Puan veya Kesinti 
Miktarı]:[Dil/2]])</f>
        <v>92.63</v>
      </c>
      <c r="P3" s="32" t="s">
        <v>38</v>
      </c>
      <c r="Q3" s="34" t="s">
        <v>29</v>
      </c>
      <c r="R3" s="31" t="s">
        <v>31</v>
      </c>
      <c r="S3" s="1" t="s">
        <v>33</v>
      </c>
    </row>
    <row r="4" spans="1:22" ht="16.5" customHeight="1" x14ac:dyDescent="0.25">
      <c r="A4" s="1"/>
      <c r="B4" s="5" t="s">
        <v>53</v>
      </c>
      <c r="C4" s="31"/>
      <c r="D4" s="31"/>
      <c r="E4" s="2" t="s">
        <v>22</v>
      </c>
      <c r="F4" s="2" t="s">
        <v>13</v>
      </c>
      <c r="G4" s="4">
        <v>3.72</v>
      </c>
      <c r="H4" s="12">
        <v>93.46</v>
      </c>
      <c r="I4" s="3">
        <v>91.8</v>
      </c>
      <c r="J4" s="3" t="s">
        <v>16</v>
      </c>
      <c r="K4" s="9" t="s">
        <v>86</v>
      </c>
      <c r="L4" s="9">
        <v>10</v>
      </c>
      <c r="M4" s="17">
        <f>Tablo22326[[#This Row],[GNO 100''lük Sistem 
Eşdeğerliği]]/2</f>
        <v>46.73</v>
      </c>
      <c r="N4" s="29">
        <f>Tablo22326[[#This Row],[İ. Yeterlik
Sınavı
Skoru]]/2</f>
        <v>45.9</v>
      </c>
      <c r="O4" s="33">
        <f>SUM(Tablo22326[[#This Row],[Ek Puan veya Kesinti 
Miktarı]:[Dil/2]])</f>
        <v>102.63</v>
      </c>
      <c r="P4" s="32" t="s">
        <v>38</v>
      </c>
      <c r="Q4" s="16"/>
      <c r="R4" s="31" t="s">
        <v>93</v>
      </c>
      <c r="S4" s="1" t="s">
        <v>94</v>
      </c>
    </row>
    <row r="5" spans="1:22" ht="16.5" customHeight="1" x14ac:dyDescent="0.25">
      <c r="A5" s="1">
        <v>2</v>
      </c>
      <c r="B5" s="5" t="s">
        <v>59</v>
      </c>
      <c r="C5" s="31"/>
      <c r="D5" s="31"/>
      <c r="E5" s="2" t="s">
        <v>4</v>
      </c>
      <c r="F5" s="2" t="s">
        <v>12</v>
      </c>
      <c r="G5" s="4">
        <v>3.88</v>
      </c>
      <c r="H5" s="12">
        <v>97.2</v>
      </c>
      <c r="I5" s="3">
        <v>86</v>
      </c>
      <c r="J5" s="3" t="s">
        <v>16</v>
      </c>
      <c r="K5" s="9" t="s">
        <v>15</v>
      </c>
      <c r="L5" s="9" t="s">
        <v>15</v>
      </c>
      <c r="M5" s="17">
        <f>Tablo22326[[#This Row],[GNO 100''lük Sistem 
Eşdeğerliği]]/2</f>
        <v>48.6</v>
      </c>
      <c r="N5" s="29">
        <f>Tablo22326[[#This Row],[İ. Yeterlik
Sınavı
Skoru]]/2</f>
        <v>43</v>
      </c>
      <c r="O5" s="33">
        <f>SUM(Tablo22326[[#This Row],[Ek Puan veya Kesinti 
Miktarı]:[Dil/2]])</f>
        <v>91.6</v>
      </c>
      <c r="P5" s="32" t="s">
        <v>38</v>
      </c>
      <c r="Q5" s="16" t="s">
        <v>29</v>
      </c>
      <c r="R5" s="31" t="s">
        <v>83</v>
      </c>
      <c r="S5" s="1" t="s">
        <v>33</v>
      </c>
    </row>
    <row r="6" spans="1:22" ht="16.5" customHeight="1" x14ac:dyDescent="0.25">
      <c r="A6" s="1">
        <v>3</v>
      </c>
      <c r="B6" s="5" t="s">
        <v>52</v>
      </c>
      <c r="C6" s="31"/>
      <c r="D6" s="31"/>
      <c r="E6" s="2" t="s">
        <v>22</v>
      </c>
      <c r="F6" s="2" t="s">
        <v>12</v>
      </c>
      <c r="G6" s="4">
        <v>3.59</v>
      </c>
      <c r="H6" s="12">
        <v>90.43</v>
      </c>
      <c r="I6" s="3">
        <v>87.1</v>
      </c>
      <c r="J6" s="3" t="s">
        <v>16</v>
      </c>
      <c r="K6" s="9" t="s">
        <v>15</v>
      </c>
      <c r="L6" s="9" t="s">
        <v>15</v>
      </c>
      <c r="M6" s="17">
        <f>Tablo22326[[#This Row],[GNO 100''lük Sistem 
Eşdeğerliği]]/2</f>
        <v>45.215000000000003</v>
      </c>
      <c r="N6" s="29">
        <f>Tablo22326[[#This Row],[İ. Yeterlik
Sınavı
Skoru]]/2</f>
        <v>43.55</v>
      </c>
      <c r="O6" s="33">
        <f>SUM(Tablo22326[[#This Row],[Ek Puan veya Kesinti 
Miktarı]:[Dil/2]])</f>
        <v>88.765000000000001</v>
      </c>
      <c r="P6" s="32" t="s">
        <v>38</v>
      </c>
      <c r="Q6" s="34" t="s">
        <v>29</v>
      </c>
      <c r="R6" s="31" t="s">
        <v>31</v>
      </c>
      <c r="S6" s="1" t="s">
        <v>33</v>
      </c>
    </row>
    <row r="7" spans="1:22" ht="16.5" customHeight="1" x14ac:dyDescent="0.25">
      <c r="A7" s="1">
        <v>4</v>
      </c>
      <c r="B7" s="5" t="s">
        <v>24</v>
      </c>
      <c r="C7" s="31"/>
      <c r="D7" s="31"/>
      <c r="E7" s="2" t="s">
        <v>19</v>
      </c>
      <c r="F7" s="2" t="s">
        <v>13</v>
      </c>
      <c r="G7" s="4">
        <v>3.44</v>
      </c>
      <c r="H7" s="12">
        <v>86.93</v>
      </c>
      <c r="I7" s="3">
        <v>70</v>
      </c>
      <c r="J7" s="3" t="s">
        <v>16</v>
      </c>
      <c r="K7" s="9" t="s">
        <v>86</v>
      </c>
      <c r="L7" s="9">
        <v>10</v>
      </c>
      <c r="M7" s="17">
        <f>Tablo22326[[#This Row],[GNO 100''lük Sistem 
Eşdeğerliği]]/2</f>
        <v>43.465000000000003</v>
      </c>
      <c r="N7" s="29">
        <f>Tablo22326[[#This Row],[İ. Yeterlik
Sınavı
Skoru]]/2</f>
        <v>35</v>
      </c>
      <c r="O7" s="33">
        <f>SUM(Tablo22326[[#This Row],[Ek Puan veya Kesinti 
Miktarı]:[Dil/2]])</f>
        <v>88.465000000000003</v>
      </c>
      <c r="P7" s="32" t="s">
        <v>38</v>
      </c>
      <c r="Q7" s="16"/>
      <c r="R7" s="31" t="s">
        <v>95</v>
      </c>
      <c r="S7" s="1"/>
    </row>
    <row r="8" spans="1:22" ht="16.5" customHeight="1" x14ac:dyDescent="0.25">
      <c r="A8" s="1">
        <v>5</v>
      </c>
      <c r="B8" s="5" t="s">
        <v>56</v>
      </c>
      <c r="C8" s="31"/>
      <c r="D8" s="31"/>
      <c r="E8" s="2" t="s">
        <v>19</v>
      </c>
      <c r="F8" s="2" t="s">
        <v>12</v>
      </c>
      <c r="G8" s="4">
        <v>3.71</v>
      </c>
      <c r="H8" s="12">
        <v>93.23</v>
      </c>
      <c r="I8" s="3">
        <v>83.4</v>
      </c>
      <c r="J8" s="3" t="s">
        <v>16</v>
      </c>
      <c r="K8" s="9" t="s">
        <v>15</v>
      </c>
      <c r="L8" s="9" t="s">
        <v>15</v>
      </c>
      <c r="M8" s="17">
        <f>Tablo22326[[#This Row],[GNO 100''lük Sistem 
Eşdeğerliği]]/2</f>
        <v>46.615000000000002</v>
      </c>
      <c r="N8" s="29">
        <f>Tablo22326[[#This Row],[İ. Yeterlik
Sınavı
Skoru]]/2</f>
        <v>41.7</v>
      </c>
      <c r="O8" s="33">
        <f>SUM(Tablo22326[[#This Row],[Ek Puan veya Kesinti 
Miktarı]:[Dil/2]])</f>
        <v>88.314999999999998</v>
      </c>
      <c r="P8" s="32" t="s">
        <v>38</v>
      </c>
      <c r="Q8" s="16" t="s">
        <v>29</v>
      </c>
      <c r="R8" s="31" t="s">
        <v>36</v>
      </c>
      <c r="S8" s="1" t="s">
        <v>30</v>
      </c>
    </row>
    <row r="9" spans="1:22" ht="16.5" customHeight="1" x14ac:dyDescent="0.25">
      <c r="A9" s="1">
        <v>6</v>
      </c>
      <c r="B9" s="5" t="s">
        <v>60</v>
      </c>
      <c r="C9" s="31"/>
      <c r="D9" s="31"/>
      <c r="E9" s="2" t="s">
        <v>4</v>
      </c>
      <c r="F9" s="2" t="s">
        <v>12</v>
      </c>
      <c r="G9" s="4">
        <v>3.75</v>
      </c>
      <c r="H9" s="12">
        <v>94.16</v>
      </c>
      <c r="I9" s="3">
        <v>82.3</v>
      </c>
      <c r="J9" s="3" t="s">
        <v>16</v>
      </c>
      <c r="K9" s="9" t="s">
        <v>15</v>
      </c>
      <c r="L9" s="9" t="s">
        <v>15</v>
      </c>
      <c r="M9" s="17">
        <f>Tablo22326[[#This Row],[GNO 100''lük Sistem 
Eşdeğerliği]]/2</f>
        <v>47.08</v>
      </c>
      <c r="N9" s="29">
        <f>Tablo22326[[#This Row],[İ. Yeterlik
Sınavı
Skoru]]/2</f>
        <v>41.15</v>
      </c>
      <c r="O9" s="33">
        <f>SUM(Tablo22326[[#This Row],[Ek Puan veya Kesinti 
Miktarı]:[Dil/2]])</f>
        <v>88.22999999999999</v>
      </c>
      <c r="P9" s="32" t="s">
        <v>38</v>
      </c>
      <c r="Q9" s="16" t="s">
        <v>29</v>
      </c>
      <c r="R9" s="31" t="s">
        <v>83</v>
      </c>
      <c r="S9" s="1" t="s">
        <v>33</v>
      </c>
    </row>
    <row r="10" spans="1:22" ht="16.5" customHeight="1" x14ac:dyDescent="0.25">
      <c r="A10" s="1">
        <v>7</v>
      </c>
      <c r="B10" s="5" t="s">
        <v>44</v>
      </c>
      <c r="C10" s="31"/>
      <c r="D10" s="31"/>
      <c r="E10" s="2" t="s">
        <v>22</v>
      </c>
      <c r="F10" s="2" t="s">
        <v>12</v>
      </c>
      <c r="G10" s="4">
        <v>3.69</v>
      </c>
      <c r="H10" s="12">
        <v>92.76</v>
      </c>
      <c r="I10" s="3">
        <v>80</v>
      </c>
      <c r="J10" s="3" t="s">
        <v>16</v>
      </c>
      <c r="K10" s="9" t="s">
        <v>15</v>
      </c>
      <c r="L10" s="9" t="s">
        <v>15</v>
      </c>
      <c r="M10" s="17">
        <f>Tablo22326[[#This Row],[GNO 100''lük Sistem 
Eşdeğerliği]]/2</f>
        <v>46.38</v>
      </c>
      <c r="N10" s="29">
        <f>Tablo22326[[#This Row],[İ. Yeterlik
Sınavı
Skoru]]/2</f>
        <v>40</v>
      </c>
      <c r="O10" s="33">
        <f>SUM(Tablo22326[[#This Row],[Ek Puan veya Kesinti 
Miktarı]:[Dil/2]])</f>
        <v>86.38</v>
      </c>
      <c r="P10" s="32" t="s">
        <v>38</v>
      </c>
      <c r="Q10" s="16" t="s">
        <v>29</v>
      </c>
      <c r="R10" s="55" t="s">
        <v>37</v>
      </c>
      <c r="S10" s="1" t="s">
        <v>30</v>
      </c>
    </row>
    <row r="11" spans="1:22" ht="16.5" customHeight="1" x14ac:dyDescent="0.25">
      <c r="A11" s="1">
        <v>8</v>
      </c>
      <c r="B11" s="5" t="s">
        <v>58</v>
      </c>
      <c r="C11" s="31"/>
      <c r="D11" s="31"/>
      <c r="E11" s="2" t="s">
        <v>4</v>
      </c>
      <c r="F11" s="2" t="s">
        <v>12</v>
      </c>
      <c r="G11" s="4">
        <v>3.93</v>
      </c>
      <c r="H11" s="12">
        <v>98.36</v>
      </c>
      <c r="I11" s="3">
        <v>72.5</v>
      </c>
      <c r="J11" s="3" t="s">
        <v>16</v>
      </c>
      <c r="K11" s="9" t="s">
        <v>15</v>
      </c>
      <c r="L11" s="9" t="s">
        <v>15</v>
      </c>
      <c r="M11" s="17">
        <f>Tablo22326[[#This Row],[GNO 100''lük Sistem 
Eşdeğerliği]]/2</f>
        <v>49.18</v>
      </c>
      <c r="N11" s="29">
        <f>Tablo22326[[#This Row],[İ. Yeterlik
Sınavı
Skoru]]/2</f>
        <v>36.25</v>
      </c>
      <c r="O11" s="33">
        <f>SUM(Tablo22326[[#This Row],[Ek Puan veya Kesinti 
Miktarı]:[Dil/2]])</f>
        <v>85.43</v>
      </c>
      <c r="P11" s="32" t="s">
        <v>38</v>
      </c>
      <c r="Q11" s="16" t="s">
        <v>32</v>
      </c>
      <c r="R11" s="55" t="s">
        <v>88</v>
      </c>
      <c r="S11" s="1" t="s">
        <v>89</v>
      </c>
    </row>
    <row r="12" spans="1:22" ht="15.75" customHeight="1" x14ac:dyDescent="0.25">
      <c r="A12" s="1">
        <v>9</v>
      </c>
      <c r="B12" s="5" t="s">
        <v>64</v>
      </c>
      <c r="C12" s="31"/>
      <c r="D12" s="31"/>
      <c r="E12" s="2" t="s">
        <v>63</v>
      </c>
      <c r="F12" s="2" t="s">
        <v>12</v>
      </c>
      <c r="G12" s="4">
        <v>3.88</v>
      </c>
      <c r="H12" s="12">
        <v>97.2</v>
      </c>
      <c r="I12" s="3">
        <v>73.3</v>
      </c>
      <c r="J12" s="3" t="s">
        <v>16</v>
      </c>
      <c r="K12" s="9" t="s">
        <v>15</v>
      </c>
      <c r="L12" s="9" t="s">
        <v>15</v>
      </c>
      <c r="M12" s="17">
        <f>Tablo22326[[#This Row],[GNO 100''lük Sistem 
Eşdeğerliği]]/2</f>
        <v>48.6</v>
      </c>
      <c r="N12" s="29">
        <f>Tablo22326[[#This Row],[İ. Yeterlik
Sınavı
Skoru]]/2</f>
        <v>36.65</v>
      </c>
      <c r="O12" s="33">
        <f>SUM(Tablo22326[[#This Row],[Ek Puan veya Kesinti 
Miktarı]:[Dil/2]])</f>
        <v>85.25</v>
      </c>
      <c r="P12" s="32" t="s">
        <v>92</v>
      </c>
      <c r="Q12" s="16" t="s">
        <v>29</v>
      </c>
      <c r="R12" s="31" t="s">
        <v>87</v>
      </c>
      <c r="S12" s="1" t="s">
        <v>35</v>
      </c>
    </row>
    <row r="13" spans="1:22" ht="16.5" customHeight="1" x14ac:dyDescent="0.25">
      <c r="A13" s="1">
        <v>10</v>
      </c>
      <c r="B13" s="5" t="s">
        <v>61</v>
      </c>
      <c r="C13" s="31"/>
      <c r="D13" s="31"/>
      <c r="E13" s="2" t="s">
        <v>4</v>
      </c>
      <c r="F13" s="2" t="s">
        <v>12</v>
      </c>
      <c r="G13" s="4">
        <v>3.39</v>
      </c>
      <c r="H13" s="12">
        <v>85.76</v>
      </c>
      <c r="I13" s="3">
        <v>81.5</v>
      </c>
      <c r="J13" s="3" t="s">
        <v>16</v>
      </c>
      <c r="K13" s="9" t="s">
        <v>15</v>
      </c>
      <c r="L13" s="9" t="s">
        <v>15</v>
      </c>
      <c r="M13" s="17">
        <f>Tablo22326[[#This Row],[GNO 100''lük Sistem 
Eşdeğerliği]]/2</f>
        <v>42.88</v>
      </c>
      <c r="N13" s="29">
        <f>Tablo22326[[#This Row],[İ. Yeterlik
Sınavı
Skoru]]/2</f>
        <v>40.75</v>
      </c>
      <c r="O13" s="33">
        <f>SUM(Tablo22326[[#This Row],[Ek Puan veya Kesinti 
Miktarı]:[Dil/2]])</f>
        <v>83.63</v>
      </c>
      <c r="P13" s="32" t="s">
        <v>92</v>
      </c>
      <c r="Q13" s="16" t="s">
        <v>32</v>
      </c>
      <c r="R13" s="31" t="s">
        <v>85</v>
      </c>
      <c r="S13" s="1" t="s">
        <v>84</v>
      </c>
    </row>
    <row r="14" spans="1:22" ht="16.5" customHeight="1" x14ac:dyDescent="0.25">
      <c r="A14" s="1">
        <v>11</v>
      </c>
      <c r="B14" s="5" t="s">
        <v>57</v>
      </c>
      <c r="C14" s="31"/>
      <c r="D14" s="31"/>
      <c r="E14" s="2" t="s">
        <v>19</v>
      </c>
      <c r="F14" s="2" t="s">
        <v>12</v>
      </c>
      <c r="G14" s="4">
        <v>3.29</v>
      </c>
      <c r="H14" s="12">
        <v>83.43</v>
      </c>
      <c r="I14" s="3">
        <v>83.8</v>
      </c>
      <c r="J14" s="3" t="s">
        <v>16</v>
      </c>
      <c r="K14" s="3" t="s">
        <v>15</v>
      </c>
      <c r="L14" s="3" t="s">
        <v>15</v>
      </c>
      <c r="M14" s="17">
        <f>Tablo22326[[#This Row],[GNO 100''lük Sistem 
Eşdeğerliği]]/2</f>
        <v>41.715000000000003</v>
      </c>
      <c r="N14" s="29">
        <f>Tablo22326[[#This Row],[İ. Yeterlik
Sınavı
Skoru]]/2</f>
        <v>41.9</v>
      </c>
      <c r="O14" s="33">
        <f>SUM(Tablo22326[[#This Row],[Ek Puan veya Kesinti 
Miktarı]:[Dil/2]])</f>
        <v>83.615000000000009</v>
      </c>
      <c r="P14" s="32" t="s">
        <v>92</v>
      </c>
      <c r="Q14" s="16" t="s">
        <v>32</v>
      </c>
      <c r="R14" s="31" t="s">
        <v>36</v>
      </c>
      <c r="S14" s="1" t="s">
        <v>30</v>
      </c>
    </row>
    <row r="15" spans="1:22" ht="16.5" customHeight="1" x14ac:dyDescent="0.25">
      <c r="A15" s="1">
        <v>12</v>
      </c>
      <c r="B15" s="5" t="s">
        <v>26</v>
      </c>
      <c r="C15" s="31"/>
      <c r="D15" s="31"/>
      <c r="E15" s="2" t="s">
        <v>19</v>
      </c>
      <c r="F15" s="2" t="s">
        <v>12</v>
      </c>
      <c r="G15" s="4">
        <v>3.51</v>
      </c>
      <c r="H15" s="12">
        <v>88.56</v>
      </c>
      <c r="I15" s="3">
        <v>70</v>
      </c>
      <c r="J15" s="3" t="s">
        <v>16</v>
      </c>
      <c r="K15" s="9" t="s">
        <v>15</v>
      </c>
      <c r="L15" s="9" t="s">
        <v>15</v>
      </c>
      <c r="M15" s="17">
        <f>Tablo22326[[#This Row],[GNO 100''lük Sistem 
Eşdeğerliği]]/2</f>
        <v>44.28</v>
      </c>
      <c r="N15" s="29">
        <f>Tablo22326[[#This Row],[İ. Yeterlik
Sınavı
Skoru]]/2</f>
        <v>35</v>
      </c>
      <c r="O15" s="33">
        <f>SUM(Tablo22326[[#This Row],[Ek Puan veya Kesinti 
Miktarı]:[Dil/2]])</f>
        <v>79.28</v>
      </c>
      <c r="P15" s="32" t="s">
        <v>92</v>
      </c>
      <c r="Q15" s="16" t="s">
        <v>29</v>
      </c>
      <c r="R15" s="31" t="s">
        <v>36</v>
      </c>
      <c r="S15" s="1" t="s">
        <v>30</v>
      </c>
    </row>
    <row r="16" spans="1:22" ht="16.5" customHeight="1" x14ac:dyDescent="0.25">
      <c r="A16" s="1">
        <v>13</v>
      </c>
      <c r="B16" s="5" t="s">
        <v>51</v>
      </c>
      <c r="C16" s="31"/>
      <c r="D16" s="31"/>
      <c r="E16" s="2" t="s">
        <v>22</v>
      </c>
      <c r="F16" s="2" t="s">
        <v>12</v>
      </c>
      <c r="G16" s="4">
        <v>2.58</v>
      </c>
      <c r="H16" s="12">
        <v>66.86</v>
      </c>
      <c r="I16" s="3">
        <v>87.4</v>
      </c>
      <c r="J16" s="3" t="s">
        <v>16</v>
      </c>
      <c r="K16" s="9" t="s">
        <v>15</v>
      </c>
      <c r="L16" s="9" t="s">
        <v>15</v>
      </c>
      <c r="M16" s="17">
        <f>Tablo22326[[#This Row],[GNO 100''lük Sistem 
Eşdeğerliği]]/2</f>
        <v>33.43</v>
      </c>
      <c r="N16" s="29">
        <f>Tablo22326[[#This Row],[İ. Yeterlik
Sınavı
Skoru]]/2</f>
        <v>43.7</v>
      </c>
      <c r="O16" s="33">
        <f>SUM(Tablo22326[[#This Row],[Ek Puan veya Kesinti 
Miktarı]:[Dil/2]])</f>
        <v>77.13</v>
      </c>
      <c r="P16" s="32" t="s">
        <v>92</v>
      </c>
      <c r="Q16" s="16" t="s">
        <v>32</v>
      </c>
      <c r="R16" s="31" t="s">
        <v>31</v>
      </c>
      <c r="S16" s="1" t="s">
        <v>33</v>
      </c>
    </row>
    <row r="17" spans="1:19" ht="16.5" customHeight="1" x14ac:dyDescent="0.25">
      <c r="A17" s="1">
        <v>14</v>
      </c>
      <c r="B17" s="5" t="s">
        <v>54</v>
      </c>
      <c r="C17" s="31"/>
      <c r="D17" s="31"/>
      <c r="E17" s="2" t="s">
        <v>22</v>
      </c>
      <c r="F17" s="2" t="s">
        <v>12</v>
      </c>
      <c r="G17" s="4">
        <v>2.57</v>
      </c>
      <c r="H17" s="12">
        <v>66.63</v>
      </c>
      <c r="I17" s="3">
        <v>86.5</v>
      </c>
      <c r="J17" s="3" t="s">
        <v>16</v>
      </c>
      <c r="K17" s="9" t="s">
        <v>15</v>
      </c>
      <c r="L17" s="9" t="s">
        <v>15</v>
      </c>
      <c r="M17" s="17">
        <f>Tablo22326[[#This Row],[GNO 100''lük Sistem 
Eşdeğerliği]]/2</f>
        <v>33.314999999999998</v>
      </c>
      <c r="N17" s="29">
        <f>Tablo22326[[#This Row],[İ. Yeterlik
Sınavı
Skoru]]/2</f>
        <v>43.25</v>
      </c>
      <c r="O17" s="33">
        <f>SUM(Tablo22326[[#This Row],[Ek Puan veya Kesinti 
Miktarı]:[Dil/2]])</f>
        <v>76.564999999999998</v>
      </c>
      <c r="P17" s="32" t="s">
        <v>92</v>
      </c>
      <c r="Q17" s="16" t="s">
        <v>29</v>
      </c>
      <c r="R17" s="31" t="s">
        <v>31</v>
      </c>
      <c r="S17" s="1" t="s">
        <v>33</v>
      </c>
    </row>
    <row r="18" spans="1:19" ht="16.5" customHeight="1" x14ac:dyDescent="0.25">
      <c r="A18" s="1">
        <v>15</v>
      </c>
      <c r="B18" s="5" t="s">
        <v>25</v>
      </c>
      <c r="C18" s="31"/>
      <c r="D18" s="31"/>
      <c r="E18" s="2" t="s">
        <v>19</v>
      </c>
      <c r="F18" s="2" t="s">
        <v>12</v>
      </c>
      <c r="G18" s="4">
        <v>3.04</v>
      </c>
      <c r="H18" s="12">
        <v>77.599999999999994</v>
      </c>
      <c r="I18" s="3">
        <v>75.099999999999994</v>
      </c>
      <c r="J18" s="3" t="s">
        <v>16</v>
      </c>
      <c r="K18" s="9" t="s">
        <v>15</v>
      </c>
      <c r="L18" s="9" t="s">
        <v>15</v>
      </c>
      <c r="M18" s="17">
        <f>Tablo22326[[#This Row],[GNO 100''lük Sistem 
Eşdeğerliği]]/2</f>
        <v>38.799999999999997</v>
      </c>
      <c r="N18" s="29">
        <f>Tablo22326[[#This Row],[İ. Yeterlik
Sınavı
Skoru]]/2</f>
        <v>37.549999999999997</v>
      </c>
      <c r="O18" s="33">
        <f>SUM(Tablo22326[[#This Row],[Ek Puan veya Kesinti 
Miktarı]:[Dil/2]])</f>
        <v>76.349999999999994</v>
      </c>
      <c r="P18" s="32" t="s">
        <v>92</v>
      </c>
      <c r="Q18" s="16" t="s">
        <v>32</v>
      </c>
      <c r="R18" s="31" t="s">
        <v>36</v>
      </c>
      <c r="S18" s="1" t="s">
        <v>30</v>
      </c>
    </row>
    <row r="19" spans="1:19" ht="16.5" customHeight="1" x14ac:dyDescent="0.25">
      <c r="A19" s="1">
        <v>16</v>
      </c>
      <c r="B19" s="5" t="s">
        <v>23</v>
      </c>
      <c r="C19" s="31"/>
      <c r="D19" s="31"/>
      <c r="E19" s="2" t="s">
        <v>5</v>
      </c>
      <c r="F19" s="2" t="s">
        <v>12</v>
      </c>
      <c r="G19" s="4">
        <v>3.08</v>
      </c>
      <c r="H19" s="12">
        <v>78.53</v>
      </c>
      <c r="I19" s="3">
        <v>70</v>
      </c>
      <c r="J19" s="3" t="s">
        <v>16</v>
      </c>
      <c r="K19" s="46"/>
      <c r="L19" s="9"/>
      <c r="M19" s="17">
        <f>Tablo22326[[#This Row],[GNO 100''lük Sistem 
Eşdeğerliği]]/2</f>
        <v>39.265000000000001</v>
      </c>
      <c r="N19" s="29">
        <f>Tablo22326[[#This Row],[İ. Yeterlik
Sınavı
Skoru]]/2</f>
        <v>35</v>
      </c>
      <c r="O19" s="33">
        <f>SUM(Tablo22326[[#This Row],[Ek Puan veya Kesinti 
Miktarı]:[Dil/2]])</f>
        <v>74.265000000000001</v>
      </c>
      <c r="P19" s="32" t="s">
        <v>92</v>
      </c>
      <c r="Q19" s="16" t="s">
        <v>32</v>
      </c>
      <c r="R19" s="31" t="s">
        <v>82</v>
      </c>
      <c r="S19" s="1" t="s">
        <v>34</v>
      </c>
    </row>
    <row r="20" spans="1:19" ht="16.5" customHeight="1" x14ac:dyDescent="0.25">
      <c r="A20" s="1">
        <v>17</v>
      </c>
      <c r="B20" s="5" t="s">
        <v>55</v>
      </c>
      <c r="C20" s="31"/>
      <c r="D20" s="31"/>
      <c r="E20" s="2" t="s">
        <v>4</v>
      </c>
      <c r="F20" s="2" t="s">
        <v>13</v>
      </c>
      <c r="G20" s="4">
        <v>2.33</v>
      </c>
      <c r="H20" s="12">
        <v>61.03</v>
      </c>
      <c r="I20" s="3">
        <v>73.400000000000006</v>
      </c>
      <c r="J20" s="3" t="s">
        <v>16</v>
      </c>
      <c r="K20" s="9" t="s">
        <v>15</v>
      </c>
      <c r="L20" s="9" t="s">
        <v>15</v>
      </c>
      <c r="M20" s="17">
        <f>Tablo22326[[#This Row],[GNO 100''lük Sistem 
Eşdeğerliği]]/2</f>
        <v>30.515000000000001</v>
      </c>
      <c r="N20" s="29">
        <f>Tablo22326[[#This Row],[İ. Yeterlik
Sınavı
Skoru]]/2</f>
        <v>36.700000000000003</v>
      </c>
      <c r="O20" s="33">
        <f>SUM(Tablo22326[[#This Row],[Ek Puan veya Kesinti 
Miktarı]:[Dil/2]])</f>
        <v>67.215000000000003</v>
      </c>
      <c r="P20" s="32" t="s">
        <v>96</v>
      </c>
      <c r="Q20" s="16"/>
      <c r="R20" s="31"/>
      <c r="S20" s="1"/>
    </row>
    <row r="21" spans="1:19" ht="16.5" customHeight="1" x14ac:dyDescent="0.25">
      <c r="A21" s="1">
        <v>18</v>
      </c>
      <c r="B21" s="5" t="s">
        <v>65</v>
      </c>
      <c r="C21" s="31"/>
      <c r="D21" s="31"/>
      <c r="E21" s="2" t="s">
        <v>19</v>
      </c>
      <c r="F21" s="2" t="s">
        <v>12</v>
      </c>
      <c r="G21" s="4"/>
      <c r="H21" s="12"/>
      <c r="I21" s="3">
        <v>70</v>
      </c>
      <c r="J21" s="3" t="s">
        <v>16</v>
      </c>
      <c r="K21" s="9" t="s">
        <v>15</v>
      </c>
      <c r="L21" s="9" t="s">
        <v>15</v>
      </c>
      <c r="M21" s="17">
        <f>Tablo22326[[#This Row],[GNO 100''lük Sistem 
Eşdeğerliği]]/2</f>
        <v>0</v>
      </c>
      <c r="N21" s="29" t="s">
        <v>15</v>
      </c>
      <c r="O21" s="29" t="s">
        <v>15</v>
      </c>
      <c r="P21" s="1" t="s">
        <v>62</v>
      </c>
      <c r="Q21" s="16"/>
      <c r="R21" s="31"/>
      <c r="S21" s="1"/>
    </row>
    <row r="22" spans="1:19" ht="16.5" customHeight="1" x14ac:dyDescent="0.25">
      <c r="A22" s="1">
        <v>19</v>
      </c>
      <c r="B22" s="5" t="s">
        <v>70</v>
      </c>
      <c r="C22" s="31"/>
      <c r="D22" s="31"/>
      <c r="E22" s="2" t="s">
        <v>4</v>
      </c>
      <c r="F22" s="2" t="s">
        <v>12</v>
      </c>
      <c r="G22" s="4"/>
      <c r="H22" s="12"/>
      <c r="I22" s="3">
        <v>66.099999999999994</v>
      </c>
      <c r="J22" s="3" t="s">
        <v>50</v>
      </c>
      <c r="K22" s="9" t="s">
        <v>15</v>
      </c>
      <c r="L22" s="9" t="s">
        <v>15</v>
      </c>
      <c r="M22" s="17">
        <f>Tablo22326[[#This Row],[GNO 100''lük Sistem 
Eşdeğerliği]]/2</f>
        <v>0</v>
      </c>
      <c r="N22" s="29">
        <f>Tablo22326[[#This Row],[İ. Yeterlik
Sınavı
Skoru]]/2</f>
        <v>33.049999999999997</v>
      </c>
      <c r="O22" s="33">
        <f>SUM(Tablo22326[[#This Row],[Ek Puan veya Kesinti 
Miktarı]:[Dil/2]])</f>
        <v>33.049999999999997</v>
      </c>
      <c r="P22" s="1" t="s">
        <v>43</v>
      </c>
      <c r="Q22" s="16"/>
      <c r="R22" s="31"/>
      <c r="S22" s="1"/>
    </row>
    <row r="23" spans="1:19" ht="16.5" customHeight="1" x14ac:dyDescent="0.25">
      <c r="A23" s="1">
        <v>20</v>
      </c>
      <c r="B23" s="5" t="s">
        <v>74</v>
      </c>
      <c r="C23" s="31"/>
      <c r="D23" s="31"/>
      <c r="E23" s="2" t="s">
        <v>19</v>
      </c>
      <c r="F23" s="2" t="s">
        <v>12</v>
      </c>
      <c r="G23" s="4"/>
      <c r="H23" s="12"/>
      <c r="I23" s="3">
        <v>65.3</v>
      </c>
      <c r="J23" s="3" t="s">
        <v>16</v>
      </c>
      <c r="K23" s="3" t="s">
        <v>15</v>
      </c>
      <c r="L23" s="9" t="s">
        <v>15</v>
      </c>
      <c r="M23" s="17">
        <f>Tablo22326[[#This Row],[GNO 100''lük Sistem 
Eşdeğerliği]]/2</f>
        <v>0</v>
      </c>
      <c r="N23" s="29">
        <f>Tablo22326[[#This Row],[İ. Yeterlik
Sınavı
Skoru]]/2</f>
        <v>32.65</v>
      </c>
      <c r="O23" s="33">
        <f>SUM(Tablo22326[[#This Row],[Ek Puan veya Kesinti 
Miktarı]:[Dil/2]])</f>
        <v>32.65</v>
      </c>
      <c r="P23" s="1" t="s">
        <v>43</v>
      </c>
      <c r="Q23" s="16"/>
      <c r="R23" s="31"/>
      <c r="S23" s="1"/>
    </row>
    <row r="24" spans="1:19" ht="16.5" customHeight="1" x14ac:dyDescent="0.25">
      <c r="A24" s="1">
        <v>21</v>
      </c>
      <c r="B24" s="5" t="s">
        <v>76</v>
      </c>
      <c r="C24" s="31"/>
      <c r="D24" s="31"/>
      <c r="E24" s="2" t="s">
        <v>49</v>
      </c>
      <c r="F24" s="2" t="s">
        <v>12</v>
      </c>
      <c r="G24" s="4"/>
      <c r="H24" s="12"/>
      <c r="I24" s="3">
        <v>64.400000000000006</v>
      </c>
      <c r="J24" s="3" t="s">
        <v>16</v>
      </c>
      <c r="K24" s="9" t="s">
        <v>15</v>
      </c>
      <c r="L24" s="9" t="s">
        <v>15</v>
      </c>
      <c r="M24" s="17">
        <f>Tablo22326[[#This Row],[GNO 100''lük Sistem 
Eşdeğerliği]]/2</f>
        <v>0</v>
      </c>
      <c r="N24" s="29">
        <f>Tablo22326[[#This Row],[İ. Yeterlik
Sınavı
Skoru]]/2</f>
        <v>32.200000000000003</v>
      </c>
      <c r="O24" s="33">
        <f>SUM(Tablo22326[[#This Row],[Ek Puan veya Kesinti 
Miktarı]:[Dil/2]])</f>
        <v>32.200000000000003</v>
      </c>
      <c r="P24" s="1" t="s">
        <v>43</v>
      </c>
      <c r="Q24" s="16" t="s">
        <v>15</v>
      </c>
      <c r="R24" s="31"/>
      <c r="S24" s="1"/>
    </row>
    <row r="25" spans="1:19" ht="16.5" customHeight="1" x14ac:dyDescent="0.25">
      <c r="A25" s="1">
        <v>22</v>
      </c>
      <c r="B25" s="5" t="s">
        <v>73</v>
      </c>
      <c r="C25" s="31"/>
      <c r="D25" s="31"/>
      <c r="E25" s="2" t="s">
        <v>45</v>
      </c>
      <c r="F25" s="2" t="s">
        <v>12</v>
      </c>
      <c r="G25" s="4"/>
      <c r="H25" s="12"/>
      <c r="I25" s="3">
        <v>59.6</v>
      </c>
      <c r="J25" s="3" t="s">
        <v>16</v>
      </c>
      <c r="K25" s="3" t="s">
        <v>15</v>
      </c>
      <c r="L25" s="3" t="s">
        <v>15</v>
      </c>
      <c r="M25" s="17">
        <f>Tablo22326[[#This Row],[GNO 100''lük Sistem 
Eşdeğerliği]]/2</f>
        <v>0</v>
      </c>
      <c r="N25" s="29">
        <f>Tablo22326[[#This Row],[İ. Yeterlik
Sınavı
Skoru]]/2</f>
        <v>29.8</v>
      </c>
      <c r="O25" s="33">
        <f>SUM(Tablo22326[[#This Row],[Ek Puan veya Kesinti 
Miktarı]:[Dil/2]])</f>
        <v>29.8</v>
      </c>
      <c r="P25" s="1" t="s">
        <v>43</v>
      </c>
      <c r="Q25" s="16" t="s">
        <v>15</v>
      </c>
      <c r="R25" s="31"/>
      <c r="S25" s="1"/>
    </row>
    <row r="26" spans="1:19" ht="16.5" customHeight="1" x14ac:dyDescent="0.25">
      <c r="A26" s="1">
        <v>23</v>
      </c>
      <c r="B26" s="5" t="s">
        <v>78</v>
      </c>
      <c r="C26" s="31"/>
      <c r="D26" s="31"/>
      <c r="E26" s="2" t="s">
        <v>22</v>
      </c>
      <c r="F26" s="2" t="s">
        <v>12</v>
      </c>
      <c r="G26" s="4"/>
      <c r="H26" s="12"/>
      <c r="I26" s="3">
        <v>44.3</v>
      </c>
      <c r="J26" s="3" t="s">
        <v>16</v>
      </c>
      <c r="K26" s="9" t="s">
        <v>15</v>
      </c>
      <c r="L26" s="9" t="s">
        <v>15</v>
      </c>
      <c r="M26" s="17">
        <f>Tablo22326[[#This Row],[GNO 100''lük Sistem 
Eşdeğerliği]]/2</f>
        <v>0</v>
      </c>
      <c r="N26" s="29">
        <f>Tablo22326[[#This Row],[İ. Yeterlik
Sınavı
Skoru]]/2</f>
        <v>22.15</v>
      </c>
      <c r="O26" s="33">
        <f>SUM(Tablo22326[[#This Row],[Ek Puan veya Kesinti 
Miktarı]:[Dil/2]])</f>
        <v>22.15</v>
      </c>
      <c r="P26" s="1" t="s">
        <v>43</v>
      </c>
      <c r="Q26" s="16" t="s">
        <v>15</v>
      </c>
      <c r="R26" s="31"/>
      <c r="S26" s="1"/>
    </row>
    <row r="27" spans="1:19" ht="16.5" customHeight="1" x14ac:dyDescent="0.25">
      <c r="A27" s="1">
        <v>24</v>
      </c>
      <c r="B27" s="5" t="s">
        <v>68</v>
      </c>
      <c r="C27" s="31"/>
      <c r="D27" s="31"/>
      <c r="E27" s="2" t="s">
        <v>4</v>
      </c>
      <c r="F27" s="2" t="s">
        <v>12</v>
      </c>
      <c r="G27" s="4"/>
      <c r="H27" s="12"/>
      <c r="I27" s="3">
        <v>41.8</v>
      </c>
      <c r="J27" s="3" t="s">
        <v>16</v>
      </c>
      <c r="K27" s="9" t="s">
        <v>15</v>
      </c>
      <c r="L27" s="9" t="s">
        <v>15</v>
      </c>
      <c r="M27" s="17">
        <f>Tablo22326[[#This Row],[GNO 100''lük Sistem 
Eşdeğerliği]]/2</f>
        <v>0</v>
      </c>
      <c r="N27" s="29">
        <f>Tablo22326[[#This Row],[İ. Yeterlik
Sınavı
Skoru]]/2</f>
        <v>20.9</v>
      </c>
      <c r="O27" s="33">
        <f>SUM(Tablo22326[[#This Row],[Ek Puan veya Kesinti 
Miktarı]:[Dil/2]])</f>
        <v>20.9</v>
      </c>
      <c r="P27" s="1" t="s">
        <v>43</v>
      </c>
      <c r="Q27" s="16" t="s">
        <v>15</v>
      </c>
      <c r="R27" s="31"/>
      <c r="S27" s="1"/>
    </row>
    <row r="28" spans="1:19" ht="16.5" customHeight="1" x14ac:dyDescent="0.25">
      <c r="A28" s="1">
        <v>25</v>
      </c>
      <c r="B28" s="5" t="s">
        <v>80</v>
      </c>
      <c r="C28" s="31"/>
      <c r="D28" s="31"/>
      <c r="E28" s="2" t="s">
        <v>48</v>
      </c>
      <c r="F28" s="2" t="s">
        <v>12</v>
      </c>
      <c r="G28" s="4"/>
      <c r="H28" s="12"/>
      <c r="I28" s="3">
        <v>34.299999999999997</v>
      </c>
      <c r="J28" s="3" t="s">
        <v>16</v>
      </c>
      <c r="K28" s="9" t="s">
        <v>15</v>
      </c>
      <c r="L28" s="9" t="s">
        <v>15</v>
      </c>
      <c r="M28" s="17">
        <f>Tablo22326[[#This Row],[GNO 100''lük Sistem 
Eşdeğerliği]]/2</f>
        <v>0</v>
      </c>
      <c r="N28" s="29" t="s">
        <v>15</v>
      </c>
      <c r="O28" s="29" t="s">
        <v>15</v>
      </c>
      <c r="P28" s="1" t="s">
        <v>43</v>
      </c>
      <c r="Q28" s="16" t="s">
        <v>15</v>
      </c>
      <c r="R28" s="31"/>
      <c r="S28" s="1"/>
    </row>
    <row r="29" spans="1:19" ht="16.5" customHeight="1" x14ac:dyDescent="0.25">
      <c r="A29" s="1">
        <v>26</v>
      </c>
      <c r="B29" s="5" t="s">
        <v>75</v>
      </c>
      <c r="C29" s="31"/>
      <c r="D29" s="31"/>
      <c r="E29" s="2" t="s">
        <v>22</v>
      </c>
      <c r="F29" s="2" t="s">
        <v>12</v>
      </c>
      <c r="G29" s="4"/>
      <c r="H29" s="12"/>
      <c r="I29" s="3" t="s">
        <v>39</v>
      </c>
      <c r="J29" s="3" t="s">
        <v>16</v>
      </c>
      <c r="K29" s="9" t="s">
        <v>15</v>
      </c>
      <c r="L29" s="9" t="s">
        <v>15</v>
      </c>
      <c r="M29" s="17">
        <f>Tablo22326[[#This Row],[GNO 100''lük Sistem 
Eşdeğerliği]]/2</f>
        <v>0</v>
      </c>
      <c r="N29" s="29" t="s">
        <v>15</v>
      </c>
      <c r="O29" s="33" t="s">
        <v>15</v>
      </c>
      <c r="P29" s="1" t="s">
        <v>40</v>
      </c>
      <c r="Q29" s="16" t="s">
        <v>15</v>
      </c>
      <c r="R29" s="31"/>
      <c r="S29" s="1"/>
    </row>
    <row r="30" spans="1:19" ht="16.5" customHeight="1" x14ac:dyDescent="0.25">
      <c r="A30" s="1">
        <v>27</v>
      </c>
      <c r="B30" s="5" t="s">
        <v>77</v>
      </c>
      <c r="C30" s="31"/>
      <c r="D30" s="31"/>
      <c r="E30" s="2" t="s">
        <v>19</v>
      </c>
      <c r="F30" s="2" t="s">
        <v>12</v>
      </c>
      <c r="G30" s="4"/>
      <c r="H30" s="12"/>
      <c r="I30" s="3" t="s">
        <v>39</v>
      </c>
      <c r="J30" s="3" t="s">
        <v>16</v>
      </c>
      <c r="K30" s="9" t="s">
        <v>15</v>
      </c>
      <c r="L30" s="9" t="s">
        <v>15</v>
      </c>
      <c r="M30" s="17">
        <f>Tablo22326[[#This Row],[GNO 100''lük Sistem 
Eşdeğerliği]]/2</f>
        <v>0</v>
      </c>
      <c r="N30" s="29" t="s">
        <v>15</v>
      </c>
      <c r="O30" s="29" t="s">
        <v>15</v>
      </c>
      <c r="P30" s="1" t="s">
        <v>40</v>
      </c>
      <c r="Q30" s="16" t="s">
        <v>15</v>
      </c>
      <c r="R30" s="31"/>
      <c r="S30" s="1"/>
    </row>
    <row r="31" spans="1:19" ht="16.5" customHeight="1" x14ac:dyDescent="0.25">
      <c r="A31" s="1">
        <v>28</v>
      </c>
      <c r="B31" s="5" t="s">
        <v>71</v>
      </c>
      <c r="C31" s="31"/>
      <c r="D31" s="31"/>
      <c r="E31" s="2" t="s">
        <v>46</v>
      </c>
      <c r="F31" s="2" t="s">
        <v>12</v>
      </c>
      <c r="G31" s="4"/>
      <c r="H31" s="12"/>
      <c r="I31" s="3" t="s">
        <v>39</v>
      </c>
      <c r="J31" s="3" t="s">
        <v>16</v>
      </c>
      <c r="K31" s="9" t="s">
        <v>15</v>
      </c>
      <c r="L31" s="9" t="s">
        <v>15</v>
      </c>
      <c r="M31" s="17">
        <f>Tablo22326[[#This Row],[GNO 100''lük Sistem 
Eşdeğerliği]]/2</f>
        <v>0</v>
      </c>
      <c r="N31" s="29" t="s">
        <v>15</v>
      </c>
      <c r="O31" s="29" t="s">
        <v>15</v>
      </c>
      <c r="P31" s="1" t="s">
        <v>40</v>
      </c>
      <c r="Q31" s="16"/>
      <c r="R31" s="31"/>
      <c r="S31" s="1"/>
    </row>
    <row r="32" spans="1:19" ht="16.5" customHeight="1" x14ac:dyDescent="0.25">
      <c r="A32" s="1">
        <v>29</v>
      </c>
      <c r="B32" s="5" t="s">
        <v>69</v>
      </c>
      <c r="C32" s="31"/>
      <c r="D32" s="31"/>
      <c r="E32" s="2" t="s">
        <v>47</v>
      </c>
      <c r="F32" s="2" t="s">
        <v>12</v>
      </c>
      <c r="G32" s="4"/>
      <c r="H32" s="12"/>
      <c r="I32" s="3" t="s">
        <v>39</v>
      </c>
      <c r="J32" s="3" t="s">
        <v>16</v>
      </c>
      <c r="K32" s="9" t="s">
        <v>15</v>
      </c>
      <c r="L32" s="9" t="s">
        <v>15</v>
      </c>
      <c r="M32" s="17">
        <f>Tablo22326[[#This Row],[GNO 100''lük Sistem 
Eşdeğerliği]]/2</f>
        <v>0</v>
      </c>
      <c r="N32" s="29" t="s">
        <v>15</v>
      </c>
      <c r="O32" s="29" t="s">
        <v>15</v>
      </c>
      <c r="P32" s="1" t="s">
        <v>40</v>
      </c>
      <c r="Q32" s="16"/>
      <c r="R32" s="31"/>
      <c r="S32" s="1"/>
    </row>
    <row r="33" spans="1:19" ht="16.5" customHeight="1" x14ac:dyDescent="0.25">
      <c r="A33" s="1">
        <v>30</v>
      </c>
      <c r="B33" s="5" t="s">
        <v>66</v>
      </c>
      <c r="C33" s="31"/>
      <c r="D33" s="31"/>
      <c r="E33" s="2" t="s">
        <v>47</v>
      </c>
      <c r="F33" s="2" t="s">
        <v>12</v>
      </c>
      <c r="G33" s="4"/>
      <c r="H33" s="12"/>
      <c r="I33" s="3" t="s">
        <v>39</v>
      </c>
      <c r="J33" s="3" t="s">
        <v>16</v>
      </c>
      <c r="K33" s="9" t="s">
        <v>15</v>
      </c>
      <c r="L33" s="9" t="s">
        <v>15</v>
      </c>
      <c r="M33" s="17">
        <f>Tablo22326[[#This Row],[GNO 100''lük Sistem 
Eşdeğerliği]]/2</f>
        <v>0</v>
      </c>
      <c r="N33" s="29" t="s">
        <v>15</v>
      </c>
      <c r="O33" s="29" t="s">
        <v>15</v>
      </c>
      <c r="P33" s="1" t="s">
        <v>40</v>
      </c>
      <c r="Q33" s="16"/>
      <c r="R33" s="31"/>
      <c r="S33" s="1"/>
    </row>
    <row r="34" spans="1:19" ht="16.5" customHeight="1" x14ac:dyDescent="0.25">
      <c r="A34" s="1">
        <v>31</v>
      </c>
      <c r="B34" s="5" t="s">
        <v>67</v>
      </c>
      <c r="C34" s="31"/>
      <c r="D34" s="31"/>
      <c r="E34" s="2" t="s">
        <v>45</v>
      </c>
      <c r="F34" s="2" t="s">
        <v>12</v>
      </c>
      <c r="G34" s="4"/>
      <c r="H34" s="12"/>
      <c r="I34" s="3" t="s">
        <v>39</v>
      </c>
      <c r="J34" s="3" t="s">
        <v>16</v>
      </c>
      <c r="K34" s="9" t="s">
        <v>15</v>
      </c>
      <c r="L34" s="9" t="s">
        <v>15</v>
      </c>
      <c r="M34" s="17">
        <f>Tablo22326[[#This Row],[GNO 100''lük Sistem 
Eşdeğerliği]]/2</f>
        <v>0</v>
      </c>
      <c r="N34" s="29" t="s">
        <v>15</v>
      </c>
      <c r="O34" s="29" t="s">
        <v>15</v>
      </c>
      <c r="P34" s="1" t="s">
        <v>40</v>
      </c>
      <c r="Q34" s="16"/>
      <c r="R34" s="31"/>
      <c r="S34" s="1"/>
    </row>
    <row r="35" spans="1:19" ht="16.5" customHeight="1" x14ac:dyDescent="0.25">
      <c r="A35" s="1">
        <v>32</v>
      </c>
      <c r="B35" s="5" t="s">
        <v>79</v>
      </c>
      <c r="C35" s="48"/>
      <c r="D35" s="48"/>
      <c r="E35" s="49" t="s">
        <v>4</v>
      </c>
      <c r="F35" s="49" t="s">
        <v>12</v>
      </c>
      <c r="G35" s="50"/>
      <c r="H35" s="51"/>
      <c r="I35" s="52" t="s">
        <v>39</v>
      </c>
      <c r="J35" s="52" t="s">
        <v>16</v>
      </c>
      <c r="K35" s="9" t="s">
        <v>15</v>
      </c>
      <c r="L35" s="9" t="s">
        <v>15</v>
      </c>
      <c r="M35" s="53">
        <f>Tablo22326[[#This Row],[GNO 100''lük Sistem 
Eşdeğerliği]]/2</f>
        <v>0</v>
      </c>
      <c r="N35" s="29" t="s">
        <v>15</v>
      </c>
      <c r="O35" s="29" t="s">
        <v>15</v>
      </c>
      <c r="P35" s="1" t="s">
        <v>40</v>
      </c>
      <c r="Q35" s="54"/>
      <c r="R35" s="48"/>
      <c r="S35" s="47"/>
    </row>
    <row r="36" spans="1:19" ht="16.5" customHeight="1" x14ac:dyDescent="0.25">
      <c r="A36" s="1">
        <v>33</v>
      </c>
      <c r="B36" s="5" t="s">
        <v>81</v>
      </c>
      <c r="C36" s="31"/>
      <c r="D36" s="31"/>
      <c r="E36" s="2" t="s">
        <v>45</v>
      </c>
      <c r="F36" s="2" t="s">
        <v>12</v>
      </c>
      <c r="G36" s="50"/>
      <c r="H36" s="51"/>
      <c r="I36" s="52" t="s">
        <v>39</v>
      </c>
      <c r="J36" s="52" t="s">
        <v>16</v>
      </c>
      <c r="K36" s="9" t="s">
        <v>15</v>
      </c>
      <c r="L36" s="9" t="s">
        <v>15</v>
      </c>
      <c r="M36" s="53">
        <f>Tablo22326[[#This Row],[GNO 100''lük Sistem 
Eşdeğerliği]]/2</f>
        <v>0</v>
      </c>
      <c r="N36" s="29" t="s">
        <v>15</v>
      </c>
      <c r="O36" s="29" t="s">
        <v>15</v>
      </c>
      <c r="P36" s="1" t="s">
        <v>40</v>
      </c>
      <c r="Q36" s="54"/>
      <c r="R36" s="48"/>
      <c r="S36" s="47"/>
    </row>
    <row r="37" spans="1:19" ht="16.5" customHeight="1" x14ac:dyDescent="0.25">
      <c r="A37" s="1">
        <v>34</v>
      </c>
      <c r="B37" s="5" t="s">
        <v>72</v>
      </c>
      <c r="C37" s="31"/>
      <c r="D37" s="31"/>
      <c r="E37" s="2" t="s">
        <v>4</v>
      </c>
      <c r="F37" s="2" t="s">
        <v>12</v>
      </c>
      <c r="G37" s="4"/>
      <c r="H37" s="12"/>
      <c r="I37" s="3" t="s">
        <v>39</v>
      </c>
      <c r="J37" s="3" t="s">
        <v>16</v>
      </c>
      <c r="K37" s="9" t="s">
        <v>15</v>
      </c>
      <c r="L37" s="9" t="s">
        <v>15</v>
      </c>
      <c r="M37" s="17">
        <f>Tablo22326[[#This Row],[GNO 100''lük Sistem 
Eşdeğerliği]]/2</f>
        <v>0</v>
      </c>
      <c r="N37" s="29" t="s">
        <v>15</v>
      </c>
      <c r="O37" s="33" t="s">
        <v>15</v>
      </c>
      <c r="P37" s="1" t="s">
        <v>40</v>
      </c>
      <c r="Q37" s="16" t="s">
        <v>15</v>
      </c>
      <c r="R37" s="31"/>
      <c r="S37" s="1"/>
    </row>
    <row r="38" spans="1:19" s="10" customFormat="1" x14ac:dyDescent="0.25">
      <c r="A38" s="14"/>
      <c r="B38" s="38"/>
      <c r="C38" s="39"/>
      <c r="D38" s="39"/>
      <c r="E38" s="30"/>
      <c r="F38" s="30"/>
      <c r="G38" s="40"/>
      <c r="H38" s="41"/>
      <c r="I38" s="35"/>
      <c r="J38" s="42"/>
      <c r="K38" s="42"/>
      <c r="L38" s="42"/>
      <c r="M38" s="15"/>
      <c r="N38" s="15"/>
      <c r="O38" s="36"/>
      <c r="P38" s="44"/>
      <c r="Q38" s="43"/>
      <c r="R38" s="39"/>
      <c r="S38" s="43"/>
    </row>
    <row r="39" spans="1:19" s="10" customFormat="1" x14ac:dyDescent="0.25">
      <c r="A39" s="14"/>
      <c r="B39" s="38"/>
      <c r="C39" s="39"/>
      <c r="D39" s="39"/>
      <c r="E39" s="30"/>
      <c r="F39" s="30"/>
      <c r="G39" s="40"/>
      <c r="H39" s="41"/>
      <c r="I39" s="35"/>
      <c r="J39" s="42"/>
      <c r="K39" s="42"/>
      <c r="L39" s="42"/>
      <c r="M39" s="15"/>
      <c r="N39" s="15"/>
      <c r="O39" s="36"/>
      <c r="P39" s="44"/>
      <c r="Q39" s="43"/>
      <c r="R39" s="39"/>
      <c r="S39" s="43"/>
    </row>
    <row r="41" spans="1:19" x14ac:dyDescent="0.25">
      <c r="A41" s="59" t="s">
        <v>91</v>
      </c>
      <c r="B41" s="60"/>
      <c r="C41" s="60"/>
      <c r="D41" s="60"/>
      <c r="E41" s="60"/>
      <c r="F41" s="60"/>
      <c r="G41" s="60"/>
      <c r="H41" s="60"/>
      <c r="I41" s="60"/>
      <c r="J41" s="60"/>
      <c r="K41" s="60"/>
      <c r="L41" s="60"/>
      <c r="M41" s="60"/>
      <c r="N41" s="60"/>
      <c r="O41" s="60"/>
      <c r="P41" s="60"/>
      <c r="Q41" s="60"/>
      <c r="R41" s="60"/>
      <c r="S41" s="20"/>
    </row>
    <row r="42" spans="1:19" x14ac:dyDescent="0.25">
      <c r="A42" s="59"/>
      <c r="B42" s="60"/>
      <c r="C42" s="60"/>
      <c r="D42" s="60"/>
      <c r="E42" s="60"/>
      <c r="F42" s="60"/>
      <c r="G42" s="60"/>
      <c r="H42" s="60"/>
      <c r="I42" s="60"/>
      <c r="J42" s="60"/>
      <c r="K42" s="60"/>
      <c r="L42" s="60"/>
      <c r="M42" s="60"/>
      <c r="N42" s="60"/>
      <c r="O42" s="60"/>
      <c r="P42" s="60"/>
      <c r="Q42" s="60"/>
      <c r="R42" s="60"/>
    </row>
    <row r="43" spans="1:19" x14ac:dyDescent="0.25">
      <c r="A43" s="59"/>
      <c r="B43" s="60"/>
      <c r="C43" s="60"/>
      <c r="D43" s="60"/>
      <c r="E43" s="60"/>
      <c r="F43" s="60"/>
      <c r="G43" s="60"/>
      <c r="H43" s="60"/>
      <c r="I43" s="60"/>
      <c r="J43" s="60"/>
      <c r="K43" s="60"/>
      <c r="L43" s="60"/>
      <c r="M43" s="60"/>
      <c r="N43" s="60"/>
      <c r="O43" s="60"/>
      <c r="P43" s="60"/>
      <c r="Q43" s="60"/>
      <c r="R43" s="60"/>
    </row>
    <row r="44" spans="1:19" x14ac:dyDescent="0.25">
      <c r="A44" s="59"/>
      <c r="B44" s="60"/>
      <c r="C44" s="60"/>
      <c r="D44" s="60"/>
      <c r="E44" s="60"/>
      <c r="F44" s="60"/>
      <c r="G44" s="60"/>
      <c r="H44" s="60"/>
      <c r="I44" s="60"/>
      <c r="J44" s="60"/>
      <c r="K44" s="60"/>
      <c r="L44" s="60"/>
      <c r="M44" s="60"/>
      <c r="N44" s="60"/>
      <c r="O44" s="60"/>
      <c r="P44" s="60"/>
      <c r="Q44" s="60"/>
      <c r="R44" s="60"/>
    </row>
  </sheetData>
  <mergeCells count="2">
    <mergeCell ref="A1:S1"/>
    <mergeCell ref="A41:R44"/>
  </mergeCells>
  <pageMargins left="2.204724409448819" right="0.70866141732283472" top="0.74803149606299213" bottom="0.74803149606299213" header="0.31496062992125984" footer="0.31496062992125984"/>
  <pageSetup paperSize="9" scale="39"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Sonuçlar</vt:lpstr>
    </vt:vector>
  </TitlesOfParts>
  <Company>NouS/TncTR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Nursen ŞİMŞEK</dc:creator>
  <cp:lastModifiedBy>Erdogan BAVAS</cp:lastModifiedBy>
  <cp:lastPrinted>2022-04-27T10:48:38Z</cp:lastPrinted>
  <dcterms:created xsi:type="dcterms:W3CDTF">2018-11-14T06:23:35Z</dcterms:created>
  <dcterms:modified xsi:type="dcterms:W3CDTF">2022-04-28T10:53:35Z</dcterms:modified>
</cp:coreProperties>
</file>